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250" windowHeight="6195" tabRatio="846" activeTab="3"/>
  </bookViews>
  <sheets>
    <sheet name="ฟอร์ม  2  (ค่าเช่าบ้าน)" sheetId="45" r:id="rId1"/>
    <sheet name="ฟอร์ม  3 (ค่าเช่าบ้าน)" sheetId="41" r:id="rId2"/>
    <sheet name="ฟอร์ม 4 (เต็มขั้น)" sheetId="47" r:id="rId3"/>
    <sheet name="ฟอร์ม  5(เต็มขั้น)" sheetId="42" r:id="rId4"/>
    <sheet name="สถานะเช่าบ้าน" sheetId="46" state="hidden" r:id="rId5"/>
  </sheets>
  <externalReferences>
    <externalReference r:id="rId6"/>
  </externalReferences>
  <definedNames>
    <definedName name="_xlnm.Print_Area" localSheetId="0">'ฟอร์ม  2  (ค่าเช่าบ้าน)'!$A$1:$F$35</definedName>
    <definedName name="_xlnm.Print_Area" localSheetId="1">'ฟอร์ม  3 (ค่าเช่าบ้าน)'!$A$1:$E$41</definedName>
    <definedName name="_xlnm.Print_Area" localSheetId="2">'ฟอร์ม 4 (เต็มขั้น)'!$A$1:$N$23</definedName>
    <definedName name="_xlnm.Print_Titles" localSheetId="4">สถานะเช่าบ้าน!$5:$7</definedName>
  </definedNames>
  <calcPr calcId="125725"/>
</workbook>
</file>

<file path=xl/calcChain.xml><?xml version="1.0" encoding="utf-8"?>
<calcChain xmlns="http://schemas.openxmlformats.org/spreadsheetml/2006/main">
  <c r="B9" i="46"/>
  <c r="F9" s="1"/>
  <c r="J9"/>
  <c r="Q9"/>
  <c r="B10"/>
  <c r="F10" s="1"/>
  <c r="J10"/>
  <c r="N10"/>
  <c r="Q10"/>
  <c r="R10" s="1"/>
  <c r="B11"/>
  <c r="J11" s="1"/>
  <c r="Q11"/>
  <c r="B12"/>
  <c r="D12" s="1"/>
  <c r="J12"/>
  <c r="N12"/>
  <c r="Q12"/>
  <c r="R12" s="1"/>
  <c r="C13"/>
  <c r="E13"/>
  <c r="G13"/>
  <c r="I13"/>
  <c r="K13"/>
  <c r="M13"/>
  <c r="O13"/>
  <c r="B15"/>
  <c r="F15" s="1"/>
  <c r="J15"/>
  <c r="Q15"/>
  <c r="B16"/>
  <c r="F16" s="1"/>
  <c r="Q16"/>
  <c r="B17"/>
  <c r="J17" s="1"/>
  <c r="D17"/>
  <c r="F17"/>
  <c r="Q17"/>
  <c r="C18"/>
  <c r="E18"/>
  <c r="G18"/>
  <c r="I18"/>
  <c r="K18"/>
  <c r="M18"/>
  <c r="O18"/>
  <c r="Q18"/>
  <c r="B20"/>
  <c r="D20" s="1"/>
  <c r="J20"/>
  <c r="N20"/>
  <c r="Q20"/>
  <c r="R20" s="1"/>
  <c r="B21"/>
  <c r="D21" s="1"/>
  <c r="Q21"/>
  <c r="B22"/>
  <c r="J22" s="1"/>
  <c r="N22"/>
  <c r="Q22"/>
  <c r="C23"/>
  <c r="E23"/>
  <c r="G23"/>
  <c r="I23"/>
  <c r="K23"/>
  <c r="M23"/>
  <c r="O23"/>
  <c r="B25"/>
  <c r="D25" s="1"/>
  <c r="Q25"/>
  <c r="B26"/>
  <c r="J26" s="1"/>
  <c r="D26"/>
  <c r="N26"/>
  <c r="Q26"/>
  <c r="B27"/>
  <c r="D27" s="1"/>
  <c r="Q27"/>
  <c r="Q29" s="1"/>
  <c r="B28"/>
  <c r="J28" s="1"/>
  <c r="D28"/>
  <c r="Q28"/>
  <c r="C29"/>
  <c r="E29"/>
  <c r="G29"/>
  <c r="I29"/>
  <c r="K29"/>
  <c r="M29"/>
  <c r="O29"/>
  <c r="B31"/>
  <c r="D31" s="1"/>
  <c r="J31"/>
  <c r="N31"/>
  <c r="Q31"/>
  <c r="R31" s="1"/>
  <c r="B32"/>
  <c r="D32" s="1"/>
  <c r="Q32"/>
  <c r="B33"/>
  <c r="J33" s="1"/>
  <c r="N33"/>
  <c r="Q33"/>
  <c r="C34"/>
  <c r="E34"/>
  <c r="G34"/>
  <c r="I34"/>
  <c r="K34"/>
  <c r="M34"/>
  <c r="O34"/>
  <c r="B36"/>
  <c r="D36" s="1"/>
  <c r="D38" s="1"/>
  <c r="Q36"/>
  <c r="Q38" s="1"/>
  <c r="B37"/>
  <c r="J37" s="1"/>
  <c r="D37"/>
  <c r="N37"/>
  <c r="Q37"/>
  <c r="C38"/>
  <c r="E38"/>
  <c r="G38"/>
  <c r="I38"/>
  <c r="K38"/>
  <c r="M38"/>
  <c r="M50" s="1"/>
  <c r="O38"/>
  <c r="B40"/>
  <c r="D40" s="1"/>
  <c r="Q40"/>
  <c r="Q42" s="1"/>
  <c r="B41"/>
  <c r="D41" s="1"/>
  <c r="Q41"/>
  <c r="C42"/>
  <c r="E42"/>
  <c r="G42"/>
  <c r="I42"/>
  <c r="K42"/>
  <c r="M42"/>
  <c r="O42"/>
  <c r="B44"/>
  <c r="D44" s="1"/>
  <c r="Q44"/>
  <c r="Q46" s="1"/>
  <c r="B45"/>
  <c r="J45" s="1"/>
  <c r="Q45"/>
  <c r="C46"/>
  <c r="E46"/>
  <c r="G46"/>
  <c r="G50" s="1"/>
  <c r="I46"/>
  <c r="I50" s="1"/>
  <c r="K46"/>
  <c r="K50" s="1"/>
  <c r="M46"/>
  <c r="O46"/>
  <c r="O50" s="1"/>
  <c r="B48"/>
  <c r="D48" s="1"/>
  <c r="J48"/>
  <c r="N48"/>
  <c r="Q48"/>
  <c r="R48" s="1"/>
  <c r="E50"/>
  <c r="F31" i="45"/>
  <c r="F48" i="46"/>
  <c r="N44"/>
  <c r="J44"/>
  <c r="F44"/>
  <c r="P48"/>
  <c r="L48"/>
  <c r="H48"/>
  <c r="H45"/>
  <c r="H41"/>
  <c r="P40"/>
  <c r="P37"/>
  <c r="L37"/>
  <c r="H37"/>
  <c r="P33"/>
  <c r="L33"/>
  <c r="H33"/>
  <c r="P31"/>
  <c r="L31"/>
  <c r="H31"/>
  <c r="P27"/>
  <c r="L27"/>
  <c r="H27"/>
  <c r="H25"/>
  <c r="H21"/>
  <c r="P20"/>
  <c r="L20"/>
  <c r="H20"/>
  <c r="P17"/>
  <c r="L17"/>
  <c r="H17"/>
  <c r="P16"/>
  <c r="L15"/>
  <c r="H15"/>
  <c r="P12"/>
  <c r="L12"/>
  <c r="H12"/>
  <c r="H11"/>
  <c r="P10"/>
  <c r="L10"/>
  <c r="H10"/>
  <c r="R9"/>
  <c r="P9"/>
  <c r="L9"/>
  <c r="H9"/>
  <c r="H13" s="1"/>
  <c r="J18" l="1"/>
  <c r="L13"/>
  <c r="L34"/>
  <c r="J46"/>
  <c r="P34"/>
  <c r="P41"/>
  <c r="P45"/>
  <c r="R11"/>
  <c r="R17"/>
  <c r="R25"/>
  <c r="Q34"/>
  <c r="H23"/>
  <c r="H22"/>
  <c r="H26"/>
  <c r="H28"/>
  <c r="H29" s="1"/>
  <c r="H32"/>
  <c r="H36"/>
  <c r="H38" s="1"/>
  <c r="H40"/>
  <c r="H42" s="1"/>
  <c r="H44"/>
  <c r="H46" s="1"/>
  <c r="C50"/>
  <c r="N41"/>
  <c r="J40"/>
  <c r="N36"/>
  <c r="N38" s="1"/>
  <c r="N32"/>
  <c r="N34" s="1"/>
  <c r="F31"/>
  <c r="F34" s="1"/>
  <c r="J27"/>
  <c r="N25"/>
  <c r="N21"/>
  <c r="N23" s="1"/>
  <c r="F20"/>
  <c r="N16"/>
  <c r="F12"/>
  <c r="H34"/>
  <c r="L18"/>
  <c r="L25"/>
  <c r="L41"/>
  <c r="P11"/>
  <c r="P13" s="1"/>
  <c r="P15"/>
  <c r="P18" s="1"/>
  <c r="P21"/>
  <c r="P25"/>
  <c r="N46"/>
  <c r="D46"/>
  <c r="R13"/>
  <c r="R15"/>
  <c r="R21"/>
  <c r="R23" s="1"/>
  <c r="R27"/>
  <c r="R33"/>
  <c r="R37"/>
  <c r="R41"/>
  <c r="R45"/>
  <c r="N40"/>
  <c r="N42" s="1"/>
  <c r="N27"/>
  <c r="Q23"/>
  <c r="Q50" s="1"/>
  <c r="H16"/>
  <c r="H18" s="1"/>
  <c r="L16"/>
  <c r="L22"/>
  <c r="L26"/>
  <c r="L28"/>
  <c r="L32"/>
  <c r="L36"/>
  <c r="L38" s="1"/>
  <c r="L40"/>
  <c r="L42" s="1"/>
  <c r="L44"/>
  <c r="J41"/>
  <c r="F40"/>
  <c r="J36"/>
  <c r="J38" s="1"/>
  <c r="J32"/>
  <c r="J34" s="1"/>
  <c r="F27"/>
  <c r="J25"/>
  <c r="J29" s="1"/>
  <c r="J21"/>
  <c r="J23" s="1"/>
  <c r="J16"/>
  <c r="Q13"/>
  <c r="L11"/>
  <c r="L21"/>
  <c r="L23" s="1"/>
  <c r="L45"/>
  <c r="F18"/>
  <c r="P22"/>
  <c r="P23" s="1"/>
  <c r="P26"/>
  <c r="P28"/>
  <c r="P32"/>
  <c r="P36"/>
  <c r="P38" s="1"/>
  <c r="P42"/>
  <c r="P44"/>
  <c r="N45"/>
  <c r="F41"/>
  <c r="F42" s="1"/>
  <c r="D42"/>
  <c r="F36"/>
  <c r="F32"/>
  <c r="D29"/>
  <c r="F25"/>
  <c r="F21"/>
  <c r="R16"/>
  <c r="R22"/>
  <c r="R26"/>
  <c r="R28"/>
  <c r="R32"/>
  <c r="R34" s="1"/>
  <c r="R36"/>
  <c r="R38" s="1"/>
  <c r="R40"/>
  <c r="R44"/>
  <c r="D45"/>
  <c r="N28"/>
  <c r="N17"/>
  <c r="N11"/>
  <c r="F13"/>
  <c r="F46"/>
  <c r="J13"/>
  <c r="F45"/>
  <c r="F37"/>
  <c r="D33"/>
  <c r="D34" s="1"/>
  <c r="F28"/>
  <c r="F26"/>
  <c r="D22"/>
  <c r="D23" s="1"/>
  <c r="D15"/>
  <c r="D11"/>
  <c r="F33"/>
  <c r="F22"/>
  <c r="F23" s="1"/>
  <c r="D16"/>
  <c r="N15"/>
  <c r="N18" s="1"/>
  <c r="F11"/>
  <c r="D9"/>
  <c r="D10"/>
  <c r="N9"/>
  <c r="H50" l="1"/>
  <c r="H51" s="1"/>
  <c r="P29"/>
  <c r="N13"/>
  <c r="R46"/>
  <c r="P46"/>
  <c r="L46"/>
  <c r="L50" s="1"/>
  <c r="L51" s="1"/>
  <c r="J42"/>
  <c r="J50" s="1"/>
  <c r="J51" s="1"/>
  <c r="L29"/>
  <c r="R42"/>
  <c r="R29"/>
  <c r="F38"/>
  <c r="F29"/>
  <c r="F50" s="1"/>
  <c r="F51" s="1"/>
  <c r="R18"/>
  <c r="N29"/>
  <c r="N50" s="1"/>
  <c r="N51" s="1"/>
  <c r="D13"/>
  <c r="D18"/>
  <c r="D50" s="1"/>
  <c r="D51" s="1"/>
  <c r="P50" l="1"/>
  <c r="P51" s="1"/>
  <c r="R50"/>
  <c r="R51" s="1"/>
</calcChain>
</file>

<file path=xl/sharedStrings.xml><?xml version="1.0" encoding="utf-8"?>
<sst xmlns="http://schemas.openxmlformats.org/spreadsheetml/2006/main" count="211" uniqueCount="114">
  <si>
    <t>รวมทั้งสิ้น</t>
  </si>
  <si>
    <t>จำนวน</t>
  </si>
  <si>
    <t>แผนงบประมาณ : พัฒนากฎหมายและกระบวนการยุติธรรม</t>
  </si>
  <si>
    <t>ผลผลิตการอำนวยความยุติธรรม</t>
  </si>
  <si>
    <t>ระดับ / ขั้นเงินเดือน</t>
  </si>
  <si>
    <t>อัตราไม่เกิน</t>
  </si>
  <si>
    <t>จำนวนคน</t>
  </si>
  <si>
    <t>จำนวนเงิน</t>
  </si>
  <si>
    <t>เดือนละ</t>
  </si>
  <si>
    <t>ขั้น 1 - 4.5</t>
  </si>
  <si>
    <t>ขั้นที่ 11 ขึ้นไป</t>
  </si>
  <si>
    <t>รวม</t>
  </si>
  <si>
    <t>ป.1</t>
  </si>
  <si>
    <t>ขั้น 5 - 9.5</t>
  </si>
  <si>
    <t>ขั้น 10 - 14.5</t>
  </si>
  <si>
    <t>ขั้นที่ 15 ขึ้นไป</t>
  </si>
  <si>
    <t>ป.2</t>
  </si>
  <si>
    <t>ขั้น 1 - 5.5</t>
  </si>
  <si>
    <t xml:space="preserve">ขั้น 6 - 10.5 </t>
  </si>
  <si>
    <t>ป.3</t>
  </si>
  <si>
    <t>ขั้น 1 - 1.5</t>
  </si>
  <si>
    <t>ขั้น 2 - 6.5</t>
  </si>
  <si>
    <t>ขั้นที่ 7 ขึ้นไป</t>
  </si>
  <si>
    <t>ส.1</t>
  </si>
  <si>
    <t>ขั้น 1 - 7.5</t>
  </si>
  <si>
    <t>ขั้น 8 - 11.5</t>
  </si>
  <si>
    <t>ขั้น 12 - 15.5</t>
  </si>
  <si>
    <t>ขั้นที่ 16 ขึ้นไป</t>
  </si>
  <si>
    <t>ส.2</t>
  </si>
  <si>
    <t>ขั้นชั่วคราว  - 1.5</t>
  </si>
  <si>
    <t>ขั้น 2 - 5.5</t>
  </si>
  <si>
    <t>ขั้นที่ 6 ขึ้นไป</t>
  </si>
  <si>
    <t>ส.3</t>
  </si>
  <si>
    <t>ขั้นที่ 2 ขึ้นไป</t>
  </si>
  <si>
    <t>ส.4</t>
  </si>
  <si>
    <t>ขั้นชั่วคราว  - 5.5</t>
  </si>
  <si>
    <t>ส.5</t>
  </si>
  <si>
    <t>ขั้นที่ 1 - 5.5</t>
  </si>
  <si>
    <t>ส.6 ขึ้นไป</t>
  </si>
  <si>
    <t>รายละเอียดประกอบรายจ่ายขั้นต่ำ ค่าตอบแทนพิเศษ ข้าราชการ ลูกจ้าง ที่ได้รับเงินเดือนเต็มขั้น</t>
  </si>
  <si>
    <t>คิด 2%</t>
  </si>
  <si>
    <t>คิด 4%</t>
  </si>
  <si>
    <t>คิด 6%</t>
  </si>
  <si>
    <t>คิด 8%</t>
  </si>
  <si>
    <t>จำนวน (คน)</t>
  </si>
  <si>
    <t>วงเงิน (บาท)</t>
  </si>
  <si>
    <t>หน่วยงาน..................................................</t>
  </si>
  <si>
    <t>อัตรา</t>
  </si>
  <si>
    <t>ลำดับที่</t>
  </si>
  <si>
    <t>ยศ ชื่อ สกุล</t>
  </si>
  <si>
    <t>ตำแหน่ง</t>
  </si>
  <si>
    <t>ค่าเช่าบ้าน</t>
  </si>
  <si>
    <t>แบบฟอร์มที่ 2</t>
  </si>
  <si>
    <t>ระดับ/ขั้นเงินเดือนสูงขึ้น</t>
  </si>
  <si>
    <t>ย้ายเข้า-ออก</t>
  </si>
  <si>
    <t>ได้รับสิทธิเข้าพักอาศัย</t>
  </si>
  <si>
    <t>หมดสิทธิเบิกค่าเช่าบ้าน</t>
  </si>
  <si>
    <t>คงเหลือ</t>
  </si>
  <si>
    <t>ไม่เกิน</t>
  </si>
  <si>
    <t>อัตรา/เดือน</t>
  </si>
  <si>
    <t>ลดจากระดับ/ขั้นเดิม</t>
  </si>
  <si>
    <t>เพิ่มรับระดับขั้นใหม่</t>
  </si>
  <si>
    <t>ย้ายออก</t>
  </si>
  <si>
    <t>ย้ายเข้า</t>
  </si>
  <si>
    <t>ในอาคารบ้านพัก ตร.</t>
  </si>
  <si>
    <t>เช่น เกษียณ ตาย ลาออกฯลฯ</t>
  </si>
  <si>
    <t>รวม 1 เดือน</t>
  </si>
  <si>
    <t>* รวม  12 เดือน</t>
  </si>
  <si>
    <t>ค่าใช้จ่ายจริงปี 2554</t>
  </si>
  <si>
    <t>รายงานการเปลี่ยนแปลงสถานะค่าเช่าบ้าน ปี 2555 ตั้งแต่  1 ต.ค.54 - 31 ธ.ค.54</t>
  </si>
  <si>
    <t>ค่าเช่าบ้าน ณ 31 ธ.ค.54</t>
  </si>
  <si>
    <t>ระดับ</t>
  </si>
  <si>
    <t xml:space="preserve"> ขั้น</t>
  </si>
  <si>
    <t>รวมเงินทั้งสิ้น</t>
  </si>
  <si>
    <t>หมายเหตุ</t>
  </si>
  <si>
    <t>(บาท/ปี)</t>
  </si>
  <si>
    <t>(เดือน)</t>
  </si>
  <si>
    <t>(คน)</t>
  </si>
  <si>
    <t>กำลังพล</t>
  </si>
  <si>
    <t>ข้าราชการ</t>
  </si>
  <si>
    <t xml:space="preserve"> -สัญญาบัตร</t>
  </si>
  <si>
    <t xml:space="preserve"> -ประทวน</t>
  </si>
  <si>
    <t xml:space="preserve"> -ลูกจ้าง</t>
  </si>
  <si>
    <t>ร้อยละ2/เดือน</t>
  </si>
  <si>
    <t>ร้อยละ4/เดือน</t>
  </si>
  <si>
    <t xml:space="preserve">จำนวน </t>
  </si>
  <si>
    <t>(6 เดือน)</t>
  </si>
  <si>
    <t>กิจกรรม</t>
  </si>
  <si>
    <t>1. กิจกรรม .........................................</t>
  </si>
  <si>
    <t>2. กิจกรรม....................................................</t>
  </si>
  <si>
    <t>3. กิจกรรม..................................................</t>
  </si>
  <si>
    <t>งบดำเนินงาน</t>
  </si>
  <si>
    <t>รายละเอียดประกอบรายจ่ายขั้นต่ำ รายการค่าเช่าบ้าน  ประจำปีงบประมาณ 2561</t>
  </si>
  <si>
    <t>แผนงบประมาณ :   บุคลากรภาครัฐ</t>
  </si>
  <si>
    <t>บัญชีผู้มีสิทธิ์รับเงินค่าตอบแทนพิเศษ (เงินเดือนเต็มขั้น) ประจำปีงบประมาณ พ.ศ.2561</t>
  </si>
  <si>
    <t xml:space="preserve">บัญชีรายชื่อข้าราชการตำรวจที่ขอเบิกค่าเช่าบ้าน ปีงบประมาณ 2561   </t>
  </si>
  <si>
    <t>เงินเดือน</t>
  </si>
  <si>
    <t>หน่วยงาน..................................................  (ภาพรวม ระดับ บช.)</t>
  </si>
  <si>
    <t>ตรวจแล้วถูกต้อง</t>
  </si>
  <si>
    <t xml:space="preserve">                  ยศ……</t>
  </si>
  <si>
    <t>(..................................)</t>
  </si>
  <si>
    <t>ตำแหน่ง..................</t>
  </si>
  <si>
    <t xml:space="preserve">                                           ยศ……</t>
  </si>
  <si>
    <t>ตำแหน่ง..........................</t>
  </si>
  <si>
    <t>แผนงาน : บุคลากรภาครัฐ   งบดำเนินงาน</t>
  </si>
  <si>
    <t>รวมเงิน</t>
  </si>
  <si>
    <t xml:space="preserve">       ยศ……</t>
  </si>
  <si>
    <t>แผนงาน :  บุคลากรภาครัฐ  งบดำเนินงาน</t>
  </si>
  <si>
    <r>
      <t xml:space="preserve">หน่วยงาน.................................................. </t>
    </r>
    <r>
      <rPr>
        <b/>
        <sz val="18"/>
        <color rgb="FFFF0000"/>
        <rFont val="TH SarabunPSK"/>
        <family val="2"/>
      </rPr>
      <t xml:space="preserve"> (ภาพรวม  ระดับ  บช.)</t>
    </r>
  </si>
  <si>
    <t>แผนงาน : บุคลากรภาครัฐ</t>
  </si>
  <si>
    <t>ข้อมูล 1 เม.ย.2561  -  30 ก.ย.2561</t>
  </si>
  <si>
    <t>1 มี.ค.61 - 30 ก.ย.61</t>
  </si>
  <si>
    <t>1 ม.ย.2561 - 30 ก.ย.2561</t>
  </si>
  <si>
    <t xml:space="preserve">ประจำปีงบประมาณ พ.ศ.2561   ( 1 เม.ย.2561  - 30 ก.ย.2561)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</si>
</sst>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00_-;\-* #,##0.000000_-;_-* &quot;-&quot;??_-;_-@_-"/>
    <numFmt numFmtId="190" formatCode="_(* #,##0_);_(* \(#,##0\);_(* &quot;-&quot;??_);_(@_)"/>
    <numFmt numFmtId="191" formatCode="#,##0;[Red]\(#,##0\)"/>
  </numFmts>
  <fonts count="52">
    <font>
      <sz val="14"/>
      <name val="Cordia New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TH SarabunPSK"/>
      <family val="2"/>
    </font>
    <font>
      <sz val="14"/>
      <color indexed="12"/>
      <name val="TH SarabunPSK"/>
      <family val="2"/>
    </font>
    <font>
      <b/>
      <sz val="13"/>
      <color indexed="8"/>
      <name val="TH SarabunPSK"/>
      <family val="2"/>
    </font>
    <font>
      <sz val="13"/>
      <name val="TH SarabunPSK"/>
      <family val="2"/>
    </font>
    <font>
      <b/>
      <sz val="12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AngsanaUPC"/>
      <family val="1"/>
      <charset val="22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2"/>
      <name val="นูลมรผ"/>
      <charset val="129"/>
    </font>
    <font>
      <sz val="12"/>
      <name val="นูลมรผ"/>
    </font>
    <font>
      <b/>
      <sz val="16"/>
      <color indexed="8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70C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B050"/>
      <name val="TH SarabunPSK"/>
      <family val="2"/>
    </font>
    <font>
      <b/>
      <sz val="16"/>
      <color rgb="FF00B050"/>
      <name val="TH SarabunPSK"/>
      <family val="2"/>
    </font>
    <font>
      <sz val="16"/>
      <color theme="1"/>
      <name val="TH SarabunPSK"/>
      <family val="2"/>
    </font>
    <font>
      <b/>
      <sz val="18"/>
      <color rgb="FFFF0000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9" fontId="24" fillId="0" borderId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25" fillId="16" borderId="1" applyNumberFormat="0" applyAlignment="0" applyProtection="0"/>
    <xf numFmtId="0" fontId="11" fillId="17" borderId="2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6" fillId="0" borderId="3" applyNumberFormat="0" applyAlignment="0" applyProtection="0">
      <alignment horizontal="left" vertical="center"/>
    </xf>
    <xf numFmtId="0" fontId="26" fillId="0" borderId="4">
      <alignment horizontal="left" vertical="center"/>
    </xf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14" fillId="9" borderId="1" applyNumberFormat="0" applyAlignment="0" applyProtection="0"/>
    <xf numFmtId="0" fontId="17" fillId="0" borderId="8" applyNumberFormat="0" applyFill="0" applyAlignment="0" applyProtection="0"/>
    <xf numFmtId="0" fontId="30" fillId="9" borderId="0" applyNumberFormat="0" applyBorder="0" applyAlignment="0" applyProtection="0"/>
    <xf numFmtId="0" fontId="24" fillId="4" borderId="9" applyNumberFormat="0" applyFont="0" applyAlignment="0" applyProtection="0"/>
    <xf numFmtId="0" fontId="15" fillId="16" borderId="10" applyNumberFormat="0" applyAlignment="0" applyProtection="0"/>
    <xf numFmtId="0" fontId="31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37" fillId="0" borderId="0"/>
    <xf numFmtId="0" fontId="5" fillId="0" borderId="0"/>
    <xf numFmtId="0" fontId="1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/>
  </cellStyleXfs>
  <cellXfs count="163">
    <xf numFmtId="0" fontId="0" fillId="0" borderId="0" xfId="0"/>
    <xf numFmtId="0" fontId="2" fillId="0" borderId="0" xfId="52" applyFont="1"/>
    <xf numFmtId="0" fontId="2" fillId="0" borderId="0" xfId="52" applyFont="1" applyAlignment="1">
      <alignment horizontal="center"/>
    </xf>
    <xf numFmtId="43" fontId="2" fillId="0" borderId="0" xfId="48" applyFont="1"/>
    <xf numFmtId="188" fontId="2" fillId="0" borderId="0" xfId="48" applyNumberFormat="1" applyFont="1"/>
    <xf numFmtId="43" fontId="3" fillId="0" borderId="0" xfId="48" applyFont="1"/>
    <xf numFmtId="0" fontId="2" fillId="0" borderId="12" xfId="52" applyFont="1" applyBorder="1" applyAlignment="1">
      <alignment horizontal="center"/>
    </xf>
    <xf numFmtId="0" fontId="3" fillId="0" borderId="12" xfId="52" applyFont="1" applyBorder="1" applyAlignment="1">
      <alignment horizontal="center"/>
    </xf>
    <xf numFmtId="0" fontId="2" fillId="0" borderId="12" xfId="52" applyFont="1" applyBorder="1"/>
    <xf numFmtId="43" fontId="2" fillId="0" borderId="12" xfId="48" applyFont="1" applyBorder="1" applyAlignment="1">
      <alignment horizontal="center"/>
    </xf>
    <xf numFmtId="188" fontId="2" fillId="0" borderId="12" xfId="48" applyNumberFormat="1" applyFont="1" applyBorder="1" applyAlignment="1">
      <alignment horizontal="center"/>
    </xf>
    <xf numFmtId="43" fontId="3" fillId="0" borderId="12" xfId="48" applyFont="1" applyBorder="1" applyAlignment="1">
      <alignment horizontal="center"/>
    </xf>
    <xf numFmtId="0" fontId="3" fillId="0" borderId="0" xfId="52" applyFont="1"/>
    <xf numFmtId="43" fontId="2" fillId="0" borderId="12" xfId="48" applyFont="1" applyBorder="1"/>
    <xf numFmtId="43" fontId="3" fillId="0" borderId="12" xfId="48" applyFont="1" applyBorder="1"/>
    <xf numFmtId="0" fontId="3" fillId="0" borderId="13" xfId="52" applyFont="1" applyBorder="1" applyAlignment="1">
      <alignment horizontal="left"/>
    </xf>
    <xf numFmtId="0" fontId="3" fillId="0" borderId="14" xfId="52" applyFont="1" applyBorder="1" applyAlignment="1">
      <alignment horizontal="left"/>
    </xf>
    <xf numFmtId="43" fontId="3" fillId="0" borderId="15" xfId="48" applyFont="1" applyBorder="1"/>
    <xf numFmtId="0" fontId="7" fillId="0" borderId="0" xfId="53" applyFont="1" applyFill="1"/>
    <xf numFmtId="0" fontId="6" fillId="0" borderId="13" xfId="53" applyFont="1" applyFill="1" applyBorder="1" applyAlignment="1">
      <alignment horizontal="left"/>
    </xf>
    <xf numFmtId="0" fontId="7" fillId="0" borderId="13" xfId="53" applyFont="1" applyFill="1" applyBorder="1" applyAlignment="1">
      <alignment horizontal="center"/>
    </xf>
    <xf numFmtId="0" fontId="39" fillId="0" borderId="16" xfId="53" applyFont="1" applyBorder="1"/>
    <xf numFmtId="0" fontId="39" fillId="0" borderId="0" xfId="53" applyFont="1"/>
    <xf numFmtId="0" fontId="7" fillId="0" borderId="17" xfId="53" applyFont="1" applyFill="1" applyBorder="1" applyAlignment="1">
      <alignment horizontal="center"/>
    </xf>
    <xf numFmtId="190" fontId="7" fillId="0" borderId="17" xfId="49" applyNumberFormat="1" applyFont="1" applyFill="1" applyBorder="1"/>
    <xf numFmtId="0" fontId="7" fillId="0" borderId="17" xfId="53" applyFont="1" applyFill="1" applyBorder="1"/>
    <xf numFmtId="0" fontId="7" fillId="0" borderId="12" xfId="53" applyFont="1" applyFill="1" applyBorder="1"/>
    <xf numFmtId="0" fontId="7" fillId="0" borderId="12" xfId="53" applyFont="1" applyFill="1" applyBorder="1" applyAlignment="1">
      <alignment horizontal="center"/>
    </xf>
    <xf numFmtId="190" fontId="7" fillId="0" borderId="12" xfId="49" applyNumberFormat="1" applyFont="1" applyFill="1" applyBorder="1"/>
    <xf numFmtId="0" fontId="39" fillId="0" borderId="17" xfId="53" applyFont="1" applyBorder="1"/>
    <xf numFmtId="0" fontId="39" fillId="0" borderId="12" xfId="53" applyFont="1" applyBorder="1"/>
    <xf numFmtId="0" fontId="3" fillId="0" borderId="12" xfId="52" applyFont="1" applyBorder="1" applyAlignment="1">
      <alignment horizontal="left"/>
    </xf>
    <xf numFmtId="0" fontId="3" fillId="0" borderId="15" xfId="52" applyFont="1" applyBorder="1" applyAlignment="1">
      <alignment horizontal="left"/>
    </xf>
    <xf numFmtId="0" fontId="6" fillId="0" borderId="18" xfId="53" applyFont="1" applyFill="1" applyBorder="1" applyAlignment="1"/>
    <xf numFmtId="0" fontId="6" fillId="0" borderId="16" xfId="53" applyFont="1" applyFill="1" applyBorder="1" applyAlignment="1">
      <alignment horizontal="center"/>
    </xf>
    <xf numFmtId="0" fontId="6" fillId="0" borderId="19" xfId="53" applyFont="1" applyFill="1" applyBorder="1" applyAlignment="1">
      <alignment horizontal="center"/>
    </xf>
    <xf numFmtId="0" fontId="6" fillId="0" borderId="17" xfId="53" applyFont="1" applyFill="1" applyBorder="1" applyAlignment="1">
      <alignment horizontal="center"/>
    </xf>
    <xf numFmtId="0" fontId="6" fillId="0" borderId="20" xfId="53" applyFont="1" applyFill="1" applyBorder="1" applyAlignment="1">
      <alignment horizontal="center"/>
    </xf>
    <xf numFmtId="190" fontId="6" fillId="0" borderId="15" xfId="49" applyNumberFormat="1" applyFont="1" applyFill="1" applyBorder="1" applyAlignment="1">
      <alignment horizontal="center"/>
    </xf>
    <xf numFmtId="0" fontId="4" fillId="0" borderId="0" xfId="53" applyFont="1" applyFill="1" applyBorder="1"/>
    <xf numFmtId="0" fontId="18" fillId="0" borderId="0" xfId="52" applyFont="1"/>
    <xf numFmtId="0" fontId="18" fillId="0" borderId="0" xfId="52" applyFont="1" applyBorder="1"/>
    <xf numFmtId="0" fontId="19" fillId="0" borderId="0" xfId="52" applyFont="1"/>
    <xf numFmtId="0" fontId="6" fillId="0" borderId="13" xfId="53" applyFont="1" applyFill="1" applyBorder="1" applyAlignment="1"/>
    <xf numFmtId="0" fontId="7" fillId="0" borderId="18" xfId="53" applyFont="1" applyFill="1" applyBorder="1" applyAlignment="1">
      <alignment horizontal="center"/>
    </xf>
    <xf numFmtId="0" fontId="6" fillId="0" borderId="22" xfId="53" applyFont="1" applyFill="1" applyBorder="1" applyAlignment="1"/>
    <xf numFmtId="0" fontId="7" fillId="0" borderId="0" xfId="53" applyFont="1" applyFill="1" applyBorder="1"/>
    <xf numFmtId="0" fontId="7" fillId="0" borderId="19" xfId="53" applyFont="1" applyFill="1" applyBorder="1" applyAlignment="1">
      <alignment horizontal="center"/>
    </xf>
    <xf numFmtId="0" fontId="7" fillId="0" borderId="20" xfId="53" applyFont="1" applyFill="1" applyBorder="1" applyAlignment="1">
      <alignment horizontal="center"/>
    </xf>
    <xf numFmtId="190" fontId="7" fillId="0" borderId="20" xfId="49" applyNumberFormat="1" applyFont="1" applyFill="1" applyBorder="1" applyAlignment="1">
      <alignment horizontal="center"/>
    </xf>
    <xf numFmtId="0" fontId="18" fillId="0" borderId="15" xfId="53" applyFont="1" applyFill="1" applyBorder="1" applyAlignment="1">
      <alignment horizontal="center"/>
    </xf>
    <xf numFmtId="0" fontId="23" fillId="0" borderId="12" xfId="53" applyFont="1" applyFill="1" applyBorder="1" applyAlignment="1">
      <alignment horizontal="center"/>
    </xf>
    <xf numFmtId="0" fontId="23" fillId="0" borderId="15" xfId="53" applyFont="1" applyFill="1" applyBorder="1" applyAlignment="1">
      <alignment horizontal="center"/>
    </xf>
    <xf numFmtId="0" fontId="7" fillId="0" borderId="15" xfId="53" applyFont="1" applyFill="1" applyBorder="1" applyAlignment="1">
      <alignment horizontal="center"/>
    </xf>
    <xf numFmtId="191" fontId="18" fillId="0" borderId="17" xfId="49" applyNumberFormat="1" applyFont="1" applyFill="1" applyBorder="1"/>
    <xf numFmtId="191" fontId="23" fillId="0" borderId="17" xfId="49" applyNumberFormat="1" applyFont="1" applyFill="1" applyBorder="1"/>
    <xf numFmtId="191" fontId="18" fillId="0" borderId="12" xfId="49" applyNumberFormat="1" applyFont="1" applyFill="1" applyBorder="1"/>
    <xf numFmtId="191" fontId="23" fillId="0" borderId="12" xfId="49" applyNumberFormat="1" applyFont="1" applyFill="1" applyBorder="1"/>
    <xf numFmtId="0" fontId="7" fillId="0" borderId="15" xfId="53" applyFont="1" applyFill="1" applyBorder="1"/>
    <xf numFmtId="190" fontId="7" fillId="0" borderId="15" xfId="49" applyNumberFormat="1" applyFont="1" applyFill="1" applyBorder="1"/>
    <xf numFmtId="191" fontId="18" fillId="0" borderId="15" xfId="49" applyNumberFormat="1" applyFont="1" applyFill="1" applyBorder="1"/>
    <xf numFmtId="191" fontId="23" fillId="0" borderId="15" xfId="49" applyNumberFormat="1" applyFont="1" applyFill="1" applyBorder="1"/>
    <xf numFmtId="0" fontId="7" fillId="0" borderId="23" xfId="53" applyFont="1" applyFill="1" applyBorder="1"/>
    <xf numFmtId="190" fontId="7" fillId="0" borderId="23" xfId="49" applyNumberFormat="1" applyFont="1" applyFill="1" applyBorder="1"/>
    <xf numFmtId="191" fontId="18" fillId="0" borderId="23" xfId="49" applyNumberFormat="1" applyFont="1" applyFill="1" applyBorder="1"/>
    <xf numFmtId="191" fontId="23" fillId="0" borderId="23" xfId="49" applyNumberFormat="1" applyFont="1" applyFill="1" applyBorder="1"/>
    <xf numFmtId="0" fontId="6" fillId="0" borderId="23" xfId="53" applyFont="1" applyFill="1" applyBorder="1" applyAlignment="1">
      <alignment horizontal="center"/>
    </xf>
    <xf numFmtId="190" fontId="6" fillId="0" borderId="23" xfId="49" applyNumberFormat="1" applyFont="1" applyFill="1" applyBorder="1"/>
    <xf numFmtId="0" fontId="6" fillId="0" borderId="0" xfId="53" applyFont="1" applyFill="1"/>
    <xf numFmtId="0" fontId="35" fillId="0" borderId="0" xfId="52" applyFont="1"/>
    <xf numFmtId="0" fontId="35" fillId="0" borderId="0" xfId="52" applyFont="1" applyAlignment="1">
      <alignment horizontal="center"/>
    </xf>
    <xf numFmtId="43" fontId="35" fillId="0" borderId="0" xfId="48" applyFont="1"/>
    <xf numFmtId="188" fontId="35" fillId="0" borderId="0" xfId="48" applyNumberFormat="1" applyFont="1"/>
    <xf numFmtId="0" fontId="41" fillId="0" borderId="12" xfId="52" applyFont="1" applyBorder="1" applyAlignment="1">
      <alignment horizontal="center"/>
    </xf>
    <xf numFmtId="188" fontId="41" fillId="0" borderId="12" xfId="48" applyNumberFormat="1" applyFont="1" applyBorder="1" applyAlignment="1">
      <alignment horizontal="center"/>
    </xf>
    <xf numFmtId="0" fontId="35" fillId="0" borderId="0" xfId="52" applyFont="1" applyAlignment="1"/>
    <xf numFmtId="0" fontId="6" fillId="0" borderId="13" xfId="53" applyFont="1" applyFill="1" applyBorder="1" applyAlignment="1">
      <alignment horizontal="left"/>
    </xf>
    <xf numFmtId="0" fontId="2" fillId="0" borderId="0" xfId="52" applyFont="1" applyBorder="1"/>
    <xf numFmtId="0" fontId="2" fillId="0" borderId="0" xfId="52" applyFont="1" applyBorder="1" applyAlignment="1">
      <alignment horizontal="center"/>
    </xf>
    <xf numFmtId="43" fontId="2" fillId="0" borderId="0" xfId="48" applyFont="1" applyBorder="1" applyAlignment="1">
      <alignment horizontal="center"/>
    </xf>
    <xf numFmtId="188" fontId="2" fillId="0" borderId="0" xfId="48" applyNumberFormat="1" applyFont="1" applyBorder="1" applyAlignment="1">
      <alignment horizontal="center"/>
    </xf>
    <xf numFmtId="0" fontId="43" fillId="0" borderId="17" xfId="53" applyFont="1" applyFill="1" applyBorder="1" applyAlignment="1">
      <alignment horizontal="left"/>
    </xf>
    <xf numFmtId="0" fontId="45" fillId="0" borderId="17" xfId="53" applyFont="1" applyFill="1" applyBorder="1" applyAlignment="1">
      <alignment horizontal="left"/>
    </xf>
    <xf numFmtId="0" fontId="42" fillId="0" borderId="16" xfId="53" applyFont="1" applyBorder="1" applyAlignment="1">
      <alignment horizontal="center"/>
    </xf>
    <xf numFmtId="0" fontId="45" fillId="0" borderId="15" xfId="53" applyFont="1" applyBorder="1" applyAlignment="1">
      <alignment horizontal="center"/>
    </xf>
    <xf numFmtId="0" fontId="47" fillId="0" borderId="16" xfId="53" applyFont="1" applyBorder="1" applyAlignment="1">
      <alignment horizontal="center"/>
    </xf>
    <xf numFmtId="0" fontId="46" fillId="0" borderId="15" xfId="53" applyFont="1" applyBorder="1" applyAlignment="1">
      <alignment horizontal="center"/>
    </xf>
    <xf numFmtId="0" fontId="44" fillId="0" borderId="0" xfId="53" applyFont="1" applyFill="1"/>
    <xf numFmtId="0" fontId="45" fillId="0" borderId="17" xfId="53" applyFont="1" applyFill="1" applyBorder="1" applyAlignment="1">
      <alignment horizontal="center"/>
    </xf>
    <xf numFmtId="190" fontId="45" fillId="0" borderId="17" xfId="49" applyNumberFormat="1" applyFont="1" applyFill="1" applyBorder="1"/>
    <xf numFmtId="0" fontId="48" fillId="0" borderId="17" xfId="53" applyFont="1" applyFill="1" applyBorder="1" applyAlignment="1">
      <alignment horizontal="left"/>
    </xf>
    <xf numFmtId="0" fontId="18" fillId="0" borderId="0" xfId="52" applyFont="1" applyAlignment="1">
      <alignment horizontal="center"/>
    </xf>
    <xf numFmtId="0" fontId="50" fillId="0" borderId="0" xfId="52" applyFont="1"/>
    <xf numFmtId="0" fontId="40" fillId="0" borderId="0" xfId="52" applyFont="1" applyAlignment="1"/>
    <xf numFmtId="0" fontId="50" fillId="0" borderId="19" xfId="52" applyFont="1" applyBorder="1" applyAlignment="1">
      <alignment horizontal="center"/>
    </xf>
    <xf numFmtId="0" fontId="50" fillId="0" borderId="17" xfId="52" applyFont="1" applyBorder="1" applyAlignment="1">
      <alignment horizontal="center"/>
    </xf>
    <xf numFmtId="0" fontId="50" fillId="0" borderId="21" xfId="52" applyFont="1" applyBorder="1" applyAlignment="1">
      <alignment horizontal="center"/>
    </xf>
    <xf numFmtId="0" fontId="50" fillId="0" borderId="20" xfId="52" applyFont="1" applyBorder="1" applyAlignment="1">
      <alignment horizontal="center"/>
    </xf>
    <xf numFmtId="190" fontId="50" fillId="0" borderId="15" xfId="45" applyNumberFormat="1" applyFont="1" applyBorder="1" applyAlignment="1">
      <alignment horizontal="center"/>
    </xf>
    <xf numFmtId="190" fontId="50" fillId="0" borderId="14" xfId="45" applyNumberFormat="1" applyFont="1" applyBorder="1" applyAlignment="1">
      <alignment horizontal="center"/>
    </xf>
    <xf numFmtId="190" fontId="50" fillId="0" borderId="17" xfId="45" applyNumberFormat="1" applyFont="1" applyBorder="1"/>
    <xf numFmtId="0" fontId="50" fillId="0" borderId="17" xfId="52" applyFont="1" applyBorder="1"/>
    <xf numFmtId="0" fontId="50" fillId="0" borderId="12" xfId="52" applyFont="1" applyBorder="1" applyAlignment="1">
      <alignment horizontal="center"/>
    </xf>
    <xf numFmtId="190" fontId="50" fillId="0" borderId="12" xfId="45" applyNumberFormat="1" applyFont="1" applyBorder="1"/>
    <xf numFmtId="0" fontId="50" fillId="0" borderId="0" xfId="52" applyFont="1" applyAlignment="1">
      <alignment horizontal="center"/>
    </xf>
    <xf numFmtId="0" fontId="50" fillId="0" borderId="0" xfId="53" applyFont="1" applyFill="1"/>
    <xf numFmtId="0" fontId="40" fillId="0" borderId="0" xfId="53" applyFont="1" applyFill="1" applyBorder="1" applyAlignment="1">
      <alignment horizontal="center"/>
    </xf>
    <xf numFmtId="0" fontId="40" fillId="0" borderId="0" xfId="53" applyFont="1" applyFill="1" applyAlignment="1">
      <alignment horizontal="center"/>
    </xf>
    <xf numFmtId="0" fontId="6" fillId="0" borderId="0" xfId="53" applyFont="1" applyFill="1" applyAlignment="1">
      <alignment horizontal="center"/>
    </xf>
    <xf numFmtId="0" fontId="50" fillId="18" borderId="0" xfId="52" applyFont="1" applyFill="1" applyBorder="1" applyAlignment="1">
      <alignment horizontal="center"/>
    </xf>
    <xf numFmtId="0" fontId="50" fillId="18" borderId="18" xfId="52" applyFont="1" applyFill="1" applyBorder="1" applyAlignment="1">
      <alignment horizontal="left"/>
    </xf>
    <xf numFmtId="0" fontId="50" fillId="18" borderId="22" xfId="52" applyFont="1" applyFill="1" applyBorder="1" applyAlignment="1">
      <alignment horizontal="left"/>
    </xf>
    <xf numFmtId="0" fontId="40" fillId="0" borderId="24" xfId="52" applyFont="1" applyBorder="1" applyAlignment="1">
      <alignment horizontal="center"/>
    </xf>
    <xf numFmtId="0" fontId="40" fillId="0" borderId="4" xfId="52" applyFont="1" applyBorder="1" applyAlignment="1">
      <alignment horizontal="center"/>
    </xf>
    <xf numFmtId="0" fontId="40" fillId="0" borderId="25" xfId="52" applyFont="1" applyBorder="1" applyAlignment="1">
      <alignment horizontal="center"/>
    </xf>
    <xf numFmtId="0" fontId="51" fillId="0" borderId="0" xfId="52" applyFont="1" applyAlignment="1">
      <alignment horizontal="left"/>
    </xf>
    <xf numFmtId="0" fontId="40" fillId="0" borderId="0" xfId="53" applyFont="1" applyFill="1" applyAlignment="1">
      <alignment horizontal="left"/>
    </xf>
    <xf numFmtId="0" fontId="43" fillId="0" borderId="16" xfId="53" applyFont="1" applyBorder="1" applyAlignment="1">
      <alignment horizontal="center" vertical="center"/>
    </xf>
    <xf numFmtId="0" fontId="43" fillId="0" borderId="15" xfId="53" applyFont="1" applyBorder="1" applyAlignment="1">
      <alignment horizontal="center" vertical="center"/>
    </xf>
    <xf numFmtId="0" fontId="40" fillId="0" borderId="16" xfId="53" applyFont="1" applyBorder="1" applyAlignment="1">
      <alignment horizontal="center" vertical="center"/>
    </xf>
    <xf numFmtId="0" fontId="40" fillId="0" borderId="15" xfId="53" applyFont="1" applyBorder="1" applyAlignment="1">
      <alignment horizontal="center" vertical="center"/>
    </xf>
    <xf numFmtId="0" fontId="6" fillId="0" borderId="24" xfId="53" applyFont="1" applyFill="1" applyBorder="1" applyAlignment="1">
      <alignment horizontal="center"/>
    </xf>
    <xf numFmtId="0" fontId="6" fillId="0" borderId="4" xfId="53" applyFont="1" applyFill="1" applyBorder="1" applyAlignment="1">
      <alignment horizontal="center"/>
    </xf>
    <xf numFmtId="0" fontId="6" fillId="0" borderId="25" xfId="53" applyFont="1" applyFill="1" applyBorder="1" applyAlignment="1">
      <alignment horizontal="center"/>
    </xf>
    <xf numFmtId="0" fontId="18" fillId="0" borderId="26" xfId="52" applyFont="1" applyBorder="1" applyAlignment="1">
      <alignment horizontal="center"/>
    </xf>
    <xf numFmtId="0" fontId="18" fillId="0" borderId="0" xfId="52" applyFont="1" applyAlignment="1">
      <alignment horizontal="center"/>
    </xf>
    <xf numFmtId="0" fontId="42" fillId="0" borderId="0" xfId="53" applyFont="1" applyFill="1" applyAlignment="1">
      <alignment horizontal="center"/>
    </xf>
    <xf numFmtId="0" fontId="34" fillId="0" borderId="0" xfId="53" applyFont="1" applyFill="1" applyAlignment="1">
      <alignment horizontal="center"/>
    </xf>
    <xf numFmtId="0" fontId="38" fillId="0" borderId="16" xfId="53" applyFont="1" applyBorder="1" applyAlignment="1">
      <alignment horizontal="center" vertical="center"/>
    </xf>
    <xf numFmtId="0" fontId="38" fillId="0" borderId="15" xfId="53" applyFont="1" applyBorder="1" applyAlignment="1">
      <alignment horizontal="center" vertical="center"/>
    </xf>
    <xf numFmtId="0" fontId="6" fillId="0" borderId="16" xfId="53" applyFont="1" applyFill="1" applyBorder="1" applyAlignment="1">
      <alignment horizontal="center" vertical="center"/>
    </xf>
    <xf numFmtId="0" fontId="6" fillId="0" borderId="15" xfId="53" applyFont="1" applyFill="1" applyBorder="1" applyAlignment="1">
      <alignment horizontal="center" vertical="center"/>
    </xf>
    <xf numFmtId="0" fontId="42" fillId="0" borderId="16" xfId="53" applyFont="1" applyBorder="1" applyAlignment="1">
      <alignment horizontal="center" vertical="center"/>
    </xf>
    <xf numFmtId="0" fontId="42" fillId="0" borderId="15" xfId="53" applyFont="1" applyBorder="1" applyAlignment="1">
      <alignment horizontal="center" vertical="center"/>
    </xf>
    <xf numFmtId="0" fontId="36" fillId="0" borderId="13" xfId="53" applyFont="1" applyFill="1" applyBorder="1" applyAlignment="1">
      <alignment horizontal="left"/>
    </xf>
    <xf numFmtId="0" fontId="3" fillId="0" borderId="16" xfId="52" applyFont="1" applyBorder="1" applyAlignment="1">
      <alignment horizontal="center" vertical="center"/>
    </xf>
    <xf numFmtId="0" fontId="3" fillId="0" borderId="15" xfId="52" applyFont="1" applyBorder="1" applyAlignment="1">
      <alignment horizontal="center" vertical="center"/>
    </xf>
    <xf numFmtId="0" fontId="3" fillId="0" borderId="24" xfId="52" applyFont="1" applyBorder="1" applyAlignment="1">
      <alignment horizontal="left"/>
    </xf>
    <xf numFmtId="0" fontId="3" fillId="0" borderId="4" xfId="52" applyFont="1" applyBorder="1" applyAlignment="1">
      <alignment horizontal="left"/>
    </xf>
    <xf numFmtId="0" fontId="3" fillId="0" borderId="25" xfId="52" applyFont="1" applyBorder="1" applyAlignment="1">
      <alignment horizontal="left"/>
    </xf>
    <xf numFmtId="0" fontId="3" fillId="0" borderId="12" xfId="52" applyFont="1" applyBorder="1" applyAlignment="1">
      <alignment horizontal="center"/>
    </xf>
    <xf numFmtId="0" fontId="22" fillId="0" borderId="20" xfId="53" applyFont="1" applyFill="1" applyBorder="1" applyAlignment="1">
      <alignment horizontal="center"/>
    </xf>
    <xf numFmtId="0" fontId="22" fillId="0" borderId="14" xfId="53" applyFont="1" applyFill="1" applyBorder="1" applyAlignment="1">
      <alignment horizontal="center"/>
    </xf>
    <xf numFmtId="0" fontId="20" fillId="0" borderId="20" xfId="53" applyFont="1" applyFill="1" applyBorder="1" applyAlignment="1">
      <alignment horizontal="center" vertical="center"/>
    </xf>
    <xf numFmtId="0" fontId="20" fillId="0" borderId="14" xfId="53" applyFont="1" applyFill="1" applyBorder="1" applyAlignment="1">
      <alignment horizontal="center" vertical="center"/>
    </xf>
    <xf numFmtId="0" fontId="7" fillId="0" borderId="24" xfId="53" applyFont="1" applyBorder="1" applyAlignment="1">
      <alignment horizontal="center" vertical="center"/>
    </xf>
    <xf numFmtId="0" fontId="7" fillId="0" borderId="25" xfId="53" applyFont="1" applyBorder="1" applyAlignment="1">
      <alignment horizontal="center" vertical="center"/>
    </xf>
    <xf numFmtId="0" fontId="21" fillId="0" borderId="4" xfId="53" applyFont="1" applyFill="1" applyBorder="1" applyAlignment="1">
      <alignment horizontal="center"/>
    </xf>
    <xf numFmtId="0" fontId="21" fillId="0" borderId="25" xfId="53" applyFont="1" applyFill="1" applyBorder="1" applyAlignment="1">
      <alignment horizontal="center"/>
    </xf>
    <xf numFmtId="0" fontId="21" fillId="0" borderId="24" xfId="53" applyFont="1" applyFill="1" applyBorder="1" applyAlignment="1">
      <alignment horizontal="center"/>
    </xf>
    <xf numFmtId="0" fontId="18" fillId="0" borderId="24" xfId="53" applyFont="1" applyFill="1" applyBorder="1" applyAlignment="1">
      <alignment horizontal="center"/>
    </xf>
    <xf numFmtId="0" fontId="18" fillId="0" borderId="25" xfId="53" applyFont="1" applyFill="1" applyBorder="1" applyAlignment="1">
      <alignment horizontal="center"/>
    </xf>
    <xf numFmtId="0" fontId="7" fillId="0" borderId="24" xfId="53" applyFont="1" applyFill="1" applyBorder="1" applyAlignment="1">
      <alignment horizontal="center"/>
    </xf>
    <xf numFmtId="0" fontId="7" fillId="0" borderId="4" xfId="53" applyFont="1" applyFill="1" applyBorder="1" applyAlignment="1">
      <alignment horizontal="center"/>
    </xf>
    <xf numFmtId="0" fontId="6" fillId="0" borderId="20" xfId="53" applyFont="1" applyFill="1" applyBorder="1" applyAlignment="1"/>
    <xf numFmtId="0" fontId="6" fillId="0" borderId="14" xfId="53" applyFont="1" applyFill="1" applyBorder="1" applyAlignment="1"/>
    <xf numFmtId="0" fontId="7" fillId="0" borderId="13" xfId="53" applyFont="1" applyFill="1" applyBorder="1" applyAlignment="1">
      <alignment horizontal="center"/>
    </xf>
    <xf numFmtId="0" fontId="6" fillId="0" borderId="24" xfId="53" applyFont="1" applyFill="1" applyBorder="1" applyAlignment="1">
      <alignment horizontal="center" vertical="center"/>
    </xf>
    <xf numFmtId="0" fontId="6" fillId="0" borderId="25" xfId="53" applyFont="1" applyFill="1" applyBorder="1" applyAlignment="1">
      <alignment horizontal="center" vertical="center"/>
    </xf>
    <xf numFmtId="0" fontId="20" fillId="0" borderId="18" xfId="53" applyFont="1" applyFill="1" applyBorder="1" applyAlignment="1">
      <alignment horizontal="center"/>
    </xf>
    <xf numFmtId="0" fontId="20" fillId="0" borderId="22" xfId="53" applyFont="1" applyFill="1" applyBorder="1" applyAlignment="1">
      <alignment horizontal="center"/>
    </xf>
    <xf numFmtId="0" fontId="6" fillId="0" borderId="18" xfId="53" applyFont="1" applyFill="1" applyBorder="1" applyAlignment="1">
      <alignment horizontal="center" vertical="center"/>
    </xf>
    <xf numFmtId="0" fontId="6" fillId="0" borderId="22" xfId="53" applyFont="1" applyFill="1" applyBorder="1" applyAlignment="1">
      <alignment horizontal="center" vertical="center"/>
    </xf>
  </cellXfs>
  <cellStyles count="6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75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er1" xfId="31"/>
    <cellStyle name="Header2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เครื่องหมายจุลภาค 2" xfId="45"/>
    <cellStyle name="เครื่องหมายจุลภาค 2 2" xfId="46"/>
    <cellStyle name="เครื่องหมายจุลภาค 2 3" xfId="47"/>
    <cellStyle name="เครื่องหมายจุลภาค 3" xfId="48"/>
    <cellStyle name="เครื่องหมายจุลภาค 4" xfId="49"/>
    <cellStyle name="เครื่องหมายจุลภาค 5" xfId="50"/>
    <cellStyle name="น้บะภฒ_95" xfId="51"/>
    <cellStyle name="ปกติ" xfId="0" builtinId="0"/>
    <cellStyle name="ปกติ 2" xfId="52"/>
    <cellStyle name="ปกติ 3" xfId="53"/>
    <cellStyle name="ปกติ 4" xfId="54"/>
    <cellStyle name="ปกติ 5" xfId="55"/>
    <cellStyle name="ฤธถ [0]_95" xfId="56"/>
    <cellStyle name="ฤธถ_95" xfId="57"/>
    <cellStyle name="ล๋ศญ [0]_95" xfId="58"/>
    <cellStyle name="ล๋ศญ_95" xfId="59"/>
    <cellStyle name="วฅมุ_4ฟ๙ฝวภ๛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989134</xdr:colOff>
      <xdr:row>0</xdr:row>
      <xdr:rowOff>51435</xdr:rowOff>
    </xdr:from>
    <xdr:to>
      <xdr:col>5</xdr:col>
      <xdr:colOff>845754</xdr:colOff>
      <xdr:row>1</xdr:row>
      <xdr:rowOff>97155</xdr:rowOff>
    </xdr:to>
    <xdr:sp macro="" textlink="">
      <xdr:nvSpPr>
        <xdr:cNvPr id="2" name="TextBox 1"/>
        <xdr:cNvSpPr txBox="1"/>
      </xdr:nvSpPr>
      <xdr:spPr>
        <a:xfrm>
          <a:off x="5986096" y="51435"/>
          <a:ext cx="904370" cy="324143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latin typeface="TH SarabunPSK" pitchFamily="34" charset="-34"/>
              <a:cs typeface="TH SarabunPSK" pitchFamily="34" charset="-34"/>
            </a:rPr>
            <a:t> 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ตารางที่  2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 </a:t>
          </a:r>
        </a:p>
        <a:p>
          <a:endParaRPr lang="en-US" sz="1400" b="1">
            <a:latin typeface="TH SarabunPSK" pitchFamily="34" charset="-34"/>
            <a:cs typeface="TH SarabunPSK" pitchFamily="34" charset="-34"/>
          </a:endParaRPr>
        </a:p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469447</xdr:colOff>
      <xdr:row>0</xdr:row>
      <xdr:rowOff>81915</xdr:rowOff>
    </xdr:from>
    <xdr:to>
      <xdr:col>4</xdr:col>
      <xdr:colOff>1315092</xdr:colOff>
      <xdr:row>1</xdr:row>
      <xdr:rowOff>110490</xdr:rowOff>
    </xdr:to>
    <xdr:sp macro="" textlink="">
      <xdr:nvSpPr>
        <xdr:cNvPr id="2" name="TextBox 1"/>
        <xdr:cNvSpPr txBox="1"/>
      </xdr:nvSpPr>
      <xdr:spPr>
        <a:xfrm>
          <a:off x="5497286" y="81915"/>
          <a:ext cx="845645" cy="307521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 b="1">
              <a:latin typeface="TH SarabunPSK" pitchFamily="34" charset="-34"/>
              <a:cs typeface="TH SarabunPSK" pitchFamily="34" charset="-34"/>
            </a:rPr>
            <a:t> ตารางที่  3</a:t>
          </a:r>
        </a:p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0</xdr:row>
      <xdr:rowOff>43815</xdr:rowOff>
    </xdr:from>
    <xdr:to>
      <xdr:col>13</xdr:col>
      <xdr:colOff>969334</xdr:colOff>
      <xdr:row>1</xdr:row>
      <xdr:rowOff>89535</xdr:rowOff>
    </xdr:to>
    <xdr:sp macro="" textlink="">
      <xdr:nvSpPr>
        <xdr:cNvPr id="2" name="TextBox 1"/>
        <xdr:cNvSpPr txBox="1"/>
      </xdr:nvSpPr>
      <xdr:spPr>
        <a:xfrm>
          <a:off x="9039224" y="43815"/>
          <a:ext cx="835985" cy="321945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 b="1">
              <a:latin typeface="TH SarabunPSK" pitchFamily="34" charset="-34"/>
              <a:cs typeface="TH SarabunPSK" pitchFamily="34" charset="-34"/>
            </a:rPr>
            <a:t> ตารางที่  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104775</xdr:rowOff>
    </xdr:from>
    <xdr:to>
      <xdr:col>9</xdr:col>
      <xdr:colOff>1133890</xdr:colOff>
      <xdr:row>1</xdr:row>
      <xdr:rowOff>87902</xdr:rowOff>
    </xdr:to>
    <xdr:sp macro="" textlink="">
      <xdr:nvSpPr>
        <xdr:cNvPr id="2" name="TextBox 1"/>
        <xdr:cNvSpPr txBox="1"/>
      </xdr:nvSpPr>
      <xdr:spPr>
        <a:xfrm>
          <a:off x="8839200" y="104775"/>
          <a:ext cx="810040" cy="287927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 b="1">
              <a:latin typeface="TH SarabunPSK" pitchFamily="34" charset="-34"/>
              <a:cs typeface="TH SarabunPSK" pitchFamily="34" charset="-34"/>
            </a:rPr>
            <a:t> ตารางที่  5</a:t>
          </a:r>
        </a:p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&#3588;&#3656;&#3634;&#3648;&#3594;&#3656;&#3634;&#3610;&#3657;&#3634;&#3609;&#3588;&#3635;&#3594;&#3637;&#3657;54(7&#3617;&#3636;.&#3618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่าเช่าบ้าน 2"/>
      <sheetName val="ค่าเช่าบ้าน 1"/>
    </sheetNames>
    <sheetDataSet>
      <sheetData sheetId="0" refreshError="1">
        <row r="14">
          <cell r="B14">
            <v>800</v>
          </cell>
        </row>
        <row r="15">
          <cell r="B15">
            <v>1000</v>
          </cell>
        </row>
        <row r="16">
          <cell r="B16">
            <v>1250</v>
          </cell>
        </row>
        <row r="17">
          <cell r="B17">
            <v>1500</v>
          </cell>
        </row>
        <row r="20">
          <cell r="B20">
            <v>1250</v>
          </cell>
        </row>
        <row r="21">
          <cell r="B21">
            <v>1600</v>
          </cell>
        </row>
        <row r="22">
          <cell r="B22">
            <v>1950</v>
          </cell>
        </row>
        <row r="25">
          <cell r="B25">
            <v>1600</v>
          </cell>
        </row>
        <row r="26">
          <cell r="B26">
            <v>1950</v>
          </cell>
        </row>
        <row r="27">
          <cell r="B27">
            <v>2400</v>
          </cell>
        </row>
        <row r="30">
          <cell r="B30">
            <v>1250</v>
          </cell>
        </row>
        <row r="31">
          <cell r="B31">
            <v>1600</v>
          </cell>
        </row>
        <row r="32">
          <cell r="B32">
            <v>1950</v>
          </cell>
        </row>
        <row r="33">
          <cell r="B33">
            <v>2400</v>
          </cell>
        </row>
        <row r="36">
          <cell r="B36">
            <v>1950</v>
          </cell>
        </row>
        <row r="37">
          <cell r="B37">
            <v>2400</v>
          </cell>
        </row>
        <row r="38">
          <cell r="B38">
            <v>3000</v>
          </cell>
        </row>
        <row r="41">
          <cell r="B41">
            <v>2400</v>
          </cell>
        </row>
        <row r="42">
          <cell r="B42">
            <v>3000</v>
          </cell>
        </row>
        <row r="45">
          <cell r="B45">
            <v>3000</v>
          </cell>
        </row>
        <row r="46">
          <cell r="B46">
            <v>3500</v>
          </cell>
        </row>
        <row r="49">
          <cell r="B49">
            <v>3500</v>
          </cell>
        </row>
        <row r="50">
          <cell r="B50">
            <v>4000</v>
          </cell>
        </row>
        <row r="53">
          <cell r="B53">
            <v>4000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view="pageBreakPreview" zoomScale="130" zoomScaleSheetLayoutView="130" workbookViewId="0">
      <selection activeCell="B1" sqref="A1:F3"/>
    </sheetView>
  </sheetViews>
  <sheetFormatPr defaultColWidth="9.140625" defaultRowHeight="21.75"/>
  <cols>
    <col min="1" max="1" width="6.42578125" style="18" customWidth="1"/>
    <col min="2" max="2" width="29.140625" style="18" customWidth="1"/>
    <col min="3" max="3" width="23.5703125" style="18" customWidth="1"/>
    <col min="4" max="4" width="15.7109375" style="18" bestFit="1" customWidth="1"/>
    <col min="5" max="5" width="15.7109375" style="18" customWidth="1"/>
    <col min="6" max="6" width="14" style="18" customWidth="1"/>
    <col min="7" max="16384" width="9.140625" style="22"/>
  </cols>
  <sheetData>
    <row r="1" spans="1:6">
      <c r="A1" s="105"/>
      <c r="B1" s="105"/>
      <c r="C1" s="105"/>
      <c r="D1" s="105"/>
      <c r="E1" s="105"/>
      <c r="F1" s="106"/>
    </row>
    <row r="2" spans="1:6" s="18" customFormat="1">
      <c r="A2" s="107" t="s">
        <v>95</v>
      </c>
      <c r="B2" s="107"/>
      <c r="C2" s="107"/>
      <c r="D2" s="107"/>
      <c r="E2" s="107"/>
      <c r="F2" s="107"/>
    </row>
    <row r="3" spans="1:6" s="18" customFormat="1">
      <c r="A3" s="107" t="s">
        <v>110</v>
      </c>
      <c r="B3" s="107"/>
      <c r="C3" s="107"/>
      <c r="D3" s="107"/>
      <c r="E3" s="107"/>
      <c r="F3" s="107"/>
    </row>
    <row r="4" spans="1:6" s="18" customFormat="1">
      <c r="A4" s="108" t="s">
        <v>109</v>
      </c>
      <c r="B4" s="108"/>
      <c r="C4" s="108"/>
      <c r="D4" s="108"/>
      <c r="E4" s="108"/>
      <c r="F4" s="108"/>
    </row>
    <row r="5" spans="1:6" s="18" customFormat="1">
      <c r="A5" s="108" t="s">
        <v>91</v>
      </c>
      <c r="B5" s="108"/>
      <c r="C5" s="108"/>
      <c r="D5" s="108"/>
      <c r="E5" s="108"/>
      <c r="F5" s="108"/>
    </row>
    <row r="6" spans="1:6" s="18" customFormat="1">
      <c r="A6" s="108" t="s">
        <v>46</v>
      </c>
      <c r="B6" s="108"/>
      <c r="C6" s="108"/>
      <c r="D6" s="108"/>
      <c r="E6" s="108"/>
      <c r="F6" s="108"/>
    </row>
    <row r="7" spans="1:6" s="18" customFormat="1" ht="22.5" customHeight="1">
      <c r="A7" s="19"/>
      <c r="B7" s="19"/>
      <c r="C7" s="19"/>
      <c r="D7" s="19"/>
      <c r="E7" s="76"/>
      <c r="F7" s="20"/>
    </row>
    <row r="8" spans="1:6">
      <c r="A8" s="33"/>
      <c r="B8" s="33"/>
      <c r="C8" s="33"/>
      <c r="D8" s="33"/>
      <c r="E8" s="33"/>
      <c r="F8" s="34" t="s">
        <v>47</v>
      </c>
    </row>
    <row r="9" spans="1:6">
      <c r="A9" s="35" t="s">
        <v>48</v>
      </c>
      <c r="B9" s="35" t="s">
        <v>49</v>
      </c>
      <c r="C9" s="35" t="s">
        <v>50</v>
      </c>
      <c r="D9" s="35" t="s">
        <v>4</v>
      </c>
      <c r="E9" s="35" t="s">
        <v>96</v>
      </c>
      <c r="F9" s="36" t="s">
        <v>51</v>
      </c>
    </row>
    <row r="10" spans="1:6">
      <c r="A10" s="37"/>
      <c r="B10" s="37"/>
      <c r="C10" s="37"/>
      <c r="D10" s="37"/>
      <c r="E10" s="37"/>
      <c r="F10" s="38" t="s">
        <v>8</v>
      </c>
    </row>
    <row r="11" spans="1:6">
      <c r="A11" s="23"/>
      <c r="B11" s="82"/>
      <c r="C11" s="23"/>
      <c r="D11" s="23"/>
      <c r="E11" s="23"/>
      <c r="F11" s="24"/>
    </row>
    <row r="12" spans="1:6" ht="24">
      <c r="A12" s="23"/>
      <c r="B12" s="90"/>
      <c r="C12" s="23"/>
      <c r="D12" s="23"/>
      <c r="E12" s="23"/>
      <c r="F12" s="24"/>
    </row>
    <row r="13" spans="1:6" ht="24">
      <c r="A13" s="23"/>
      <c r="B13" s="81"/>
      <c r="C13" s="23"/>
      <c r="D13" s="23"/>
      <c r="E13" s="23"/>
      <c r="F13" s="24"/>
    </row>
    <row r="14" spans="1:6" ht="24">
      <c r="A14" s="23"/>
      <c r="B14" s="81"/>
      <c r="C14" s="23"/>
      <c r="D14" s="23"/>
      <c r="E14" s="23"/>
      <c r="F14" s="24"/>
    </row>
    <row r="15" spans="1:6">
      <c r="A15" s="23"/>
      <c r="B15" s="23"/>
      <c r="C15" s="23"/>
      <c r="D15" s="23"/>
      <c r="E15" s="23"/>
      <c r="F15" s="24"/>
    </row>
    <row r="16" spans="1:6">
      <c r="A16" s="23"/>
      <c r="B16" s="23"/>
      <c r="C16" s="23"/>
      <c r="D16" s="23"/>
      <c r="E16" s="23"/>
      <c r="F16" s="24"/>
    </row>
    <row r="17" spans="1:6">
      <c r="A17" s="23"/>
      <c r="B17" s="23"/>
      <c r="C17" s="23"/>
      <c r="D17" s="23"/>
      <c r="E17" s="23"/>
      <c r="F17" s="24"/>
    </row>
    <row r="18" spans="1:6">
      <c r="A18" s="23"/>
      <c r="B18" s="23"/>
      <c r="C18" s="23"/>
      <c r="D18" s="23"/>
      <c r="E18" s="23"/>
      <c r="F18" s="24"/>
    </row>
    <row r="19" spans="1:6">
      <c r="A19" s="23"/>
      <c r="B19" s="23"/>
      <c r="C19" s="23"/>
      <c r="D19" s="23"/>
      <c r="E19" s="23"/>
      <c r="F19" s="24"/>
    </row>
    <row r="20" spans="1:6">
      <c r="A20" s="23"/>
      <c r="B20" s="23"/>
      <c r="C20" s="23"/>
      <c r="D20" s="23"/>
      <c r="E20" s="23"/>
      <c r="F20" s="24"/>
    </row>
    <row r="21" spans="1:6">
      <c r="A21" s="23"/>
      <c r="B21" s="23"/>
      <c r="C21" s="23"/>
      <c r="D21" s="23"/>
      <c r="E21" s="23"/>
      <c r="F21" s="24"/>
    </row>
    <row r="22" spans="1:6">
      <c r="A22" s="23"/>
      <c r="B22" s="23"/>
      <c r="C22" s="23"/>
      <c r="D22" s="23"/>
      <c r="E22" s="23"/>
      <c r="F22" s="24"/>
    </row>
    <row r="23" spans="1:6">
      <c r="A23" s="23"/>
      <c r="B23" s="23"/>
      <c r="C23" s="23"/>
      <c r="D23" s="23"/>
      <c r="E23" s="23"/>
      <c r="F23" s="24"/>
    </row>
    <row r="24" spans="1:6">
      <c r="A24" s="23"/>
      <c r="B24" s="23"/>
      <c r="C24" s="23"/>
      <c r="D24" s="23"/>
      <c r="E24" s="23"/>
      <c r="F24" s="24"/>
    </row>
    <row r="25" spans="1:6">
      <c r="A25" s="23"/>
      <c r="B25" s="23"/>
      <c r="C25" s="23"/>
      <c r="D25" s="23"/>
      <c r="E25" s="23"/>
      <c r="F25" s="24"/>
    </row>
    <row r="26" spans="1:6">
      <c r="A26" s="23"/>
      <c r="B26" s="23"/>
      <c r="C26" s="23"/>
      <c r="D26" s="23"/>
      <c r="E26" s="23"/>
      <c r="F26" s="24"/>
    </row>
    <row r="27" spans="1:6">
      <c r="A27" s="23"/>
      <c r="B27" s="23"/>
      <c r="C27" s="23"/>
      <c r="D27" s="23"/>
      <c r="E27" s="23"/>
      <c r="F27" s="24"/>
    </row>
    <row r="28" spans="1:6">
      <c r="A28" s="23"/>
      <c r="B28" s="23"/>
      <c r="C28" s="23"/>
      <c r="D28" s="23"/>
      <c r="E28" s="23"/>
      <c r="F28" s="24"/>
    </row>
    <row r="29" spans="1:6">
      <c r="A29" s="25"/>
      <c r="B29" s="25"/>
      <c r="C29" s="25"/>
      <c r="D29" s="25"/>
      <c r="E29" s="25"/>
      <c r="F29" s="24"/>
    </row>
    <row r="30" spans="1:6">
      <c r="A30" s="25"/>
      <c r="B30" s="25"/>
      <c r="C30" s="25"/>
      <c r="D30" s="25"/>
      <c r="E30" s="25"/>
      <c r="F30" s="24"/>
    </row>
    <row r="31" spans="1:6">
      <c r="A31" s="26"/>
      <c r="B31" s="27" t="s">
        <v>11</v>
      </c>
      <c r="C31" s="26"/>
      <c r="D31" s="26"/>
      <c r="E31" s="26"/>
      <c r="F31" s="28">
        <f>SUM(F11:F30)*12</f>
        <v>0</v>
      </c>
    </row>
    <row r="32" spans="1:6">
      <c r="B32" s="40"/>
      <c r="C32" s="91" t="s">
        <v>98</v>
      </c>
    </row>
    <row r="33" spans="2:3">
      <c r="B33" s="40" t="s">
        <v>102</v>
      </c>
      <c r="C33" s="40"/>
    </row>
    <row r="34" spans="2:3">
      <c r="B34" s="40"/>
      <c r="C34" s="91" t="s">
        <v>100</v>
      </c>
    </row>
    <row r="35" spans="2:3">
      <c r="B35" s="40"/>
      <c r="C35" s="91" t="s">
        <v>103</v>
      </c>
    </row>
  </sheetData>
  <mergeCells count="5">
    <mergeCell ref="A2:F2"/>
    <mergeCell ref="A4:F4"/>
    <mergeCell ref="A5:F5"/>
    <mergeCell ref="A6:F6"/>
    <mergeCell ref="A3:F3"/>
  </mergeCells>
  <pageMargins left="0.65" right="0.35" top="1" bottom="1" header="0.5" footer="0.5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47"/>
  <sheetViews>
    <sheetView view="pageBreakPreview" topLeftCell="A13" zoomScale="140" zoomScaleSheetLayoutView="140" workbookViewId="0">
      <selection activeCell="A6" sqref="A6:B6"/>
    </sheetView>
  </sheetViews>
  <sheetFormatPr defaultColWidth="8.85546875" defaultRowHeight="21.75"/>
  <cols>
    <col min="1" max="1" width="24.85546875" style="42" customWidth="1"/>
    <col min="2" max="4" width="16.85546875" style="42" customWidth="1"/>
    <col min="5" max="5" width="22.42578125" style="40" customWidth="1"/>
    <col min="6" max="16384" width="8.85546875" style="40"/>
  </cols>
  <sheetData>
    <row r="1" spans="1:5">
      <c r="A1" s="92"/>
      <c r="B1" s="92"/>
      <c r="C1" s="92"/>
      <c r="D1" s="92"/>
      <c r="E1" s="92"/>
    </row>
    <row r="2" spans="1:5">
      <c r="A2" s="93" t="s">
        <v>92</v>
      </c>
      <c r="B2" s="93"/>
      <c r="C2" s="93"/>
      <c r="D2" s="93"/>
      <c r="E2" s="92"/>
    </row>
    <row r="3" spans="1:5">
      <c r="A3" s="93" t="s">
        <v>111</v>
      </c>
      <c r="B3" s="93"/>
      <c r="C3" s="93"/>
      <c r="D3" s="93"/>
      <c r="E3" s="92"/>
    </row>
    <row r="4" spans="1:5">
      <c r="A4" s="115" t="s">
        <v>93</v>
      </c>
      <c r="B4" s="115"/>
      <c r="C4" s="115"/>
      <c r="D4" s="115"/>
      <c r="E4" s="92"/>
    </row>
    <row r="5" spans="1:5">
      <c r="A5" s="116" t="s">
        <v>97</v>
      </c>
      <c r="B5" s="116"/>
      <c r="C5" s="116"/>
      <c r="D5" s="116"/>
      <c r="E5" s="92"/>
    </row>
    <row r="6" spans="1:5">
      <c r="A6" s="110" t="s">
        <v>87</v>
      </c>
      <c r="B6" s="111"/>
      <c r="C6" s="109"/>
      <c r="D6" s="109"/>
      <c r="E6" s="92"/>
    </row>
    <row r="7" spans="1:5" s="41" customFormat="1">
      <c r="A7" s="112"/>
      <c r="B7" s="113"/>
      <c r="C7" s="113"/>
      <c r="D7" s="113"/>
      <c r="E7" s="114"/>
    </row>
    <row r="8" spans="1:5">
      <c r="A8" s="94" t="s">
        <v>4</v>
      </c>
      <c r="B8" s="95" t="s">
        <v>5</v>
      </c>
      <c r="C8" s="96" t="s">
        <v>1</v>
      </c>
      <c r="D8" s="95" t="s">
        <v>1</v>
      </c>
      <c r="E8" s="95" t="s">
        <v>7</v>
      </c>
    </row>
    <row r="9" spans="1:5">
      <c r="A9" s="97"/>
      <c r="B9" s="98" t="s">
        <v>8</v>
      </c>
      <c r="C9" s="99" t="s">
        <v>77</v>
      </c>
      <c r="D9" s="98" t="s">
        <v>76</v>
      </c>
      <c r="E9" s="98" t="s">
        <v>75</v>
      </c>
    </row>
    <row r="10" spans="1:5">
      <c r="A10" s="95" t="s">
        <v>12</v>
      </c>
      <c r="B10" s="100"/>
      <c r="C10" s="100"/>
      <c r="D10" s="100"/>
      <c r="E10" s="100"/>
    </row>
    <row r="11" spans="1:5">
      <c r="A11" s="101" t="s">
        <v>9</v>
      </c>
      <c r="B11" s="100">
        <v>800</v>
      </c>
      <c r="C11" s="100"/>
      <c r="D11" s="100"/>
      <c r="E11" s="100"/>
    </row>
    <row r="12" spans="1:5">
      <c r="A12" s="101" t="s">
        <v>13</v>
      </c>
      <c r="B12" s="100">
        <v>1000</v>
      </c>
      <c r="C12" s="100"/>
      <c r="D12" s="100"/>
      <c r="E12" s="100"/>
    </row>
    <row r="13" spans="1:5">
      <c r="A13" s="101" t="s">
        <v>14</v>
      </c>
      <c r="B13" s="100">
        <v>1250</v>
      </c>
      <c r="C13" s="100"/>
      <c r="D13" s="100"/>
      <c r="E13" s="100"/>
    </row>
    <row r="14" spans="1:5">
      <c r="A14" s="101" t="s">
        <v>15</v>
      </c>
      <c r="B14" s="100">
        <v>1500</v>
      </c>
      <c r="C14" s="100"/>
      <c r="D14" s="100"/>
      <c r="E14" s="100"/>
    </row>
    <row r="15" spans="1:5">
      <c r="A15" s="102" t="s">
        <v>11</v>
      </c>
      <c r="B15" s="103"/>
      <c r="C15" s="103"/>
      <c r="D15" s="103"/>
      <c r="E15" s="103"/>
    </row>
    <row r="16" spans="1:5">
      <c r="A16" s="95" t="s">
        <v>16</v>
      </c>
      <c r="B16" s="100"/>
      <c r="C16" s="100"/>
      <c r="D16" s="100"/>
      <c r="E16" s="100"/>
    </row>
    <row r="17" spans="1:5">
      <c r="A17" s="101" t="s">
        <v>17</v>
      </c>
      <c r="B17" s="100">
        <v>1250</v>
      </c>
      <c r="C17" s="100"/>
      <c r="D17" s="100"/>
      <c r="E17" s="100"/>
    </row>
    <row r="18" spans="1:5">
      <c r="A18" s="101" t="s">
        <v>18</v>
      </c>
      <c r="B18" s="100">
        <v>1600</v>
      </c>
      <c r="C18" s="100"/>
      <c r="D18" s="100"/>
      <c r="E18" s="100"/>
    </row>
    <row r="19" spans="1:5">
      <c r="A19" s="101" t="s">
        <v>10</v>
      </c>
      <c r="B19" s="100">
        <v>1950</v>
      </c>
      <c r="C19" s="100"/>
      <c r="D19" s="100"/>
      <c r="E19" s="100"/>
    </row>
    <row r="20" spans="1:5">
      <c r="A20" s="102" t="s">
        <v>11</v>
      </c>
      <c r="B20" s="103"/>
      <c r="C20" s="103"/>
      <c r="D20" s="103"/>
      <c r="E20" s="103"/>
    </row>
    <row r="21" spans="1:5">
      <c r="A21" s="95" t="s">
        <v>19</v>
      </c>
      <c r="B21" s="100"/>
      <c r="C21" s="100"/>
      <c r="D21" s="100"/>
      <c r="E21" s="100"/>
    </row>
    <row r="22" spans="1:5">
      <c r="A22" s="101" t="s">
        <v>20</v>
      </c>
      <c r="B22" s="100">
        <v>1600</v>
      </c>
      <c r="C22" s="100"/>
      <c r="D22" s="100"/>
      <c r="E22" s="100"/>
    </row>
    <row r="23" spans="1:5">
      <c r="A23" s="101" t="s">
        <v>21</v>
      </c>
      <c r="B23" s="100">
        <v>1950</v>
      </c>
      <c r="C23" s="100"/>
      <c r="D23" s="100"/>
      <c r="E23" s="100"/>
    </row>
    <row r="24" spans="1:5">
      <c r="A24" s="101" t="s">
        <v>22</v>
      </c>
      <c r="B24" s="100">
        <v>2400</v>
      </c>
      <c r="C24" s="100"/>
      <c r="D24" s="100"/>
      <c r="E24" s="100"/>
    </row>
    <row r="25" spans="1:5">
      <c r="A25" s="102" t="s">
        <v>11</v>
      </c>
      <c r="B25" s="103"/>
      <c r="C25" s="103"/>
      <c r="D25" s="103"/>
      <c r="E25" s="103"/>
    </row>
    <row r="26" spans="1:5">
      <c r="A26" s="95" t="s">
        <v>23</v>
      </c>
      <c r="B26" s="100"/>
      <c r="C26" s="100"/>
      <c r="D26" s="100"/>
      <c r="E26" s="100"/>
    </row>
    <row r="27" spans="1:5">
      <c r="A27" s="101" t="s">
        <v>24</v>
      </c>
      <c r="B27" s="100">
        <v>1250</v>
      </c>
      <c r="C27" s="100"/>
      <c r="D27" s="100"/>
      <c r="E27" s="100"/>
    </row>
    <row r="28" spans="1:5">
      <c r="A28" s="101" t="s">
        <v>25</v>
      </c>
      <c r="B28" s="100">
        <v>1600</v>
      </c>
      <c r="C28" s="100"/>
      <c r="D28" s="100"/>
      <c r="E28" s="100"/>
    </row>
    <row r="29" spans="1:5">
      <c r="A29" s="101" t="s">
        <v>26</v>
      </c>
      <c r="B29" s="100">
        <v>1950</v>
      </c>
      <c r="C29" s="100"/>
      <c r="D29" s="100"/>
      <c r="E29" s="100"/>
    </row>
    <row r="30" spans="1:5">
      <c r="A30" s="101" t="s">
        <v>27</v>
      </c>
      <c r="B30" s="100">
        <v>2400</v>
      </c>
      <c r="C30" s="100"/>
      <c r="D30" s="100"/>
      <c r="E30" s="100"/>
    </row>
    <row r="31" spans="1:5">
      <c r="A31" s="102" t="s">
        <v>11</v>
      </c>
      <c r="B31" s="103"/>
      <c r="C31" s="103"/>
      <c r="D31" s="103"/>
      <c r="E31" s="103"/>
    </row>
    <row r="32" spans="1:5">
      <c r="A32" s="95" t="s">
        <v>28</v>
      </c>
      <c r="B32" s="100"/>
      <c r="C32" s="100"/>
      <c r="D32" s="100"/>
      <c r="E32" s="100"/>
    </row>
    <row r="33" spans="1:5">
      <c r="A33" s="101" t="s">
        <v>29</v>
      </c>
      <c r="B33" s="100">
        <v>1950</v>
      </c>
      <c r="C33" s="100"/>
      <c r="D33" s="100"/>
      <c r="E33" s="100"/>
    </row>
    <row r="34" spans="1:5">
      <c r="A34" s="101" t="s">
        <v>30</v>
      </c>
      <c r="B34" s="100">
        <v>2400</v>
      </c>
      <c r="C34" s="100"/>
      <c r="D34" s="100"/>
      <c r="E34" s="100"/>
    </row>
    <row r="35" spans="1:5">
      <c r="A35" s="101" t="s">
        <v>31</v>
      </c>
      <c r="B35" s="100">
        <v>3000</v>
      </c>
      <c r="C35" s="100"/>
      <c r="D35" s="100"/>
      <c r="E35" s="100"/>
    </row>
    <row r="36" spans="1:5">
      <c r="A36" s="102" t="s">
        <v>11</v>
      </c>
      <c r="B36" s="103"/>
      <c r="C36" s="103"/>
      <c r="D36" s="103"/>
      <c r="E36" s="103"/>
    </row>
    <row r="37" spans="1:5" hidden="1">
      <c r="A37" s="95"/>
      <c r="B37" s="100"/>
      <c r="C37" s="100"/>
      <c r="D37" s="100"/>
      <c r="E37" s="100"/>
    </row>
    <row r="38" spans="1:5">
      <c r="A38" s="92"/>
      <c r="B38" s="92"/>
      <c r="C38" s="104" t="s">
        <v>98</v>
      </c>
      <c r="D38" s="92"/>
      <c r="E38" s="92"/>
    </row>
    <row r="39" spans="1:5">
      <c r="A39" s="92"/>
      <c r="B39" s="92" t="s">
        <v>99</v>
      </c>
      <c r="C39" s="92"/>
      <c r="D39" s="92"/>
      <c r="E39" s="92"/>
    </row>
    <row r="40" spans="1:5">
      <c r="A40" s="92"/>
      <c r="B40" s="92"/>
      <c r="C40" s="92" t="s">
        <v>100</v>
      </c>
      <c r="D40" s="92"/>
      <c r="E40" s="92"/>
    </row>
    <row r="41" spans="1:5">
      <c r="A41" s="92"/>
      <c r="B41" s="92"/>
      <c r="C41" s="92" t="s">
        <v>101</v>
      </c>
      <c r="D41" s="92"/>
      <c r="E41" s="92"/>
    </row>
    <row r="42" spans="1:5">
      <c r="A42" s="92"/>
      <c r="B42" s="92"/>
      <c r="C42" s="92"/>
      <c r="D42" s="92"/>
      <c r="E42" s="92"/>
    </row>
    <row r="43" spans="1:5">
      <c r="A43" s="92"/>
      <c r="B43" s="92"/>
      <c r="C43" s="92"/>
      <c r="D43" s="92"/>
      <c r="E43" s="92"/>
    </row>
    <row r="44" spans="1:5">
      <c r="A44" s="92"/>
      <c r="B44" s="92"/>
      <c r="C44" s="92"/>
      <c r="D44" s="92"/>
      <c r="E44" s="92"/>
    </row>
    <row r="45" spans="1:5">
      <c r="A45" s="92"/>
      <c r="B45" s="92"/>
      <c r="C45" s="92"/>
      <c r="D45" s="92"/>
      <c r="E45" s="92"/>
    </row>
    <row r="46" spans="1:5">
      <c r="A46" s="92"/>
      <c r="B46" s="92"/>
      <c r="C46" s="92"/>
      <c r="D46" s="92"/>
      <c r="E46" s="92"/>
    </row>
    <row r="47" spans="1:5">
      <c r="A47" s="40"/>
      <c r="B47" s="40"/>
      <c r="C47" s="40"/>
      <c r="D47" s="40"/>
    </row>
  </sheetData>
  <mergeCells count="5">
    <mergeCell ref="C6:D6"/>
    <mergeCell ref="A6:B6"/>
    <mergeCell ref="A7:E7"/>
    <mergeCell ref="A4:D4"/>
    <mergeCell ref="A5:D5"/>
  </mergeCells>
  <pageMargins left="0.74803149606299213" right="0.15748031496062992" top="0.51181102362204722" bottom="0.6692913385826772" header="0.31496062992125984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N23"/>
  <sheetViews>
    <sheetView view="pageBreakPreview" zoomScaleSheetLayoutView="100" workbookViewId="0">
      <selection activeCell="A4" sqref="A4:M4"/>
    </sheetView>
  </sheetViews>
  <sheetFormatPr defaultColWidth="9.140625" defaultRowHeight="21.75"/>
  <cols>
    <col min="1" max="1" width="6.42578125" style="18" customWidth="1"/>
    <col min="2" max="2" width="17.28515625" style="18" customWidth="1"/>
    <col min="3" max="3" width="13" style="18" customWidth="1"/>
    <col min="4" max="4" width="6.85546875" style="18" customWidth="1"/>
    <col min="5" max="5" width="7" style="18" customWidth="1"/>
    <col min="6" max="6" width="9.140625" style="22"/>
    <col min="7" max="7" width="12.28515625" style="22" bestFit="1" customWidth="1"/>
    <col min="8" max="8" width="8.42578125" style="22" bestFit="1" customWidth="1"/>
    <col min="9" max="9" width="8.42578125" style="22" customWidth="1"/>
    <col min="10" max="10" width="12.5703125" style="22" bestFit="1" customWidth="1"/>
    <col min="11" max="11" width="8.42578125" style="22" bestFit="1" customWidth="1"/>
    <col min="12" max="12" width="11.42578125" style="22" bestFit="1" customWidth="1"/>
    <col min="13" max="13" width="12.28515625" style="22" bestFit="1" customWidth="1"/>
    <col min="14" max="14" width="16.5703125" style="22" customWidth="1"/>
    <col min="15" max="16384" width="9.140625" style="22"/>
  </cols>
  <sheetData>
    <row r="2" spans="1:14" s="18" customFormat="1" ht="24">
      <c r="A2" s="126" t="s">
        <v>94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87"/>
    </row>
    <row r="3" spans="1:14" s="18" customFormat="1" ht="24">
      <c r="A3" s="126" t="s">
        <v>112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s="18" customFormat="1" ht="24">
      <c r="A4" s="127" t="s">
        <v>104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4" s="18" customFormat="1" ht="24">
      <c r="A5" s="127" t="s">
        <v>46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4" s="18" customFormat="1" ht="22.5" customHeight="1">
      <c r="A6" s="19"/>
      <c r="B6" s="19"/>
      <c r="C6" s="19"/>
      <c r="D6" s="19"/>
      <c r="E6" s="20"/>
    </row>
    <row r="7" spans="1:14" ht="24">
      <c r="A7" s="130" t="s">
        <v>48</v>
      </c>
      <c r="B7" s="130" t="s">
        <v>49</v>
      </c>
      <c r="C7" s="130" t="s">
        <v>50</v>
      </c>
      <c r="D7" s="130" t="s">
        <v>71</v>
      </c>
      <c r="E7" s="130" t="s">
        <v>72</v>
      </c>
      <c r="F7" s="130" t="s">
        <v>47</v>
      </c>
      <c r="G7" s="83" t="s">
        <v>7</v>
      </c>
      <c r="H7" s="83" t="s">
        <v>85</v>
      </c>
      <c r="I7" s="132" t="s">
        <v>105</v>
      </c>
      <c r="J7" s="85" t="s">
        <v>7</v>
      </c>
      <c r="K7" s="85" t="s">
        <v>85</v>
      </c>
      <c r="L7" s="117" t="s">
        <v>105</v>
      </c>
      <c r="M7" s="119" t="s">
        <v>73</v>
      </c>
      <c r="N7" s="128" t="s">
        <v>74</v>
      </c>
    </row>
    <row r="8" spans="1:14" ht="24" customHeight="1">
      <c r="A8" s="131"/>
      <c r="B8" s="131"/>
      <c r="C8" s="131"/>
      <c r="D8" s="131"/>
      <c r="E8" s="131"/>
      <c r="F8" s="131"/>
      <c r="G8" s="84" t="s">
        <v>83</v>
      </c>
      <c r="H8" s="84" t="s">
        <v>86</v>
      </c>
      <c r="I8" s="133"/>
      <c r="J8" s="86" t="s">
        <v>84</v>
      </c>
      <c r="K8" s="86" t="s">
        <v>86</v>
      </c>
      <c r="L8" s="118"/>
      <c r="M8" s="120"/>
      <c r="N8" s="129"/>
    </row>
    <row r="9" spans="1:14">
      <c r="A9" s="23"/>
      <c r="B9" s="23"/>
      <c r="C9" s="23"/>
      <c r="D9" s="23"/>
      <c r="E9" s="24"/>
      <c r="F9" s="21"/>
      <c r="G9" s="21"/>
      <c r="H9" s="21"/>
      <c r="I9" s="21"/>
      <c r="J9" s="21"/>
      <c r="K9" s="21"/>
      <c r="L9" s="21"/>
      <c r="M9" s="21"/>
      <c r="N9" s="21"/>
    </row>
    <row r="10" spans="1:14">
      <c r="A10" s="23"/>
      <c r="B10" s="23"/>
      <c r="C10" s="23"/>
      <c r="D10" s="23"/>
      <c r="E10" s="24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3"/>
      <c r="B11" s="23"/>
      <c r="C11" s="23"/>
      <c r="D11" s="23"/>
      <c r="E11" s="24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3"/>
      <c r="B12" s="88"/>
      <c r="C12" s="88"/>
      <c r="D12" s="88"/>
      <c r="E12" s="8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3"/>
      <c r="B13" s="88"/>
      <c r="C13" s="88"/>
      <c r="D13" s="88"/>
      <c r="E13" s="8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3"/>
      <c r="B14" s="23"/>
      <c r="C14" s="23"/>
      <c r="D14" s="23"/>
      <c r="E14" s="24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3"/>
      <c r="B15" s="23"/>
      <c r="C15" s="23"/>
      <c r="D15" s="23"/>
      <c r="E15" s="24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3"/>
      <c r="B16" s="23"/>
      <c r="C16" s="23"/>
      <c r="D16" s="23"/>
      <c r="E16" s="24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5"/>
      <c r="B17" s="25"/>
      <c r="C17" s="25"/>
      <c r="D17" s="25"/>
      <c r="E17" s="24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5"/>
      <c r="B18" s="25"/>
      <c r="C18" s="25"/>
      <c r="D18" s="25"/>
      <c r="E18" s="24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27"/>
      <c r="C19" s="121" t="s">
        <v>73</v>
      </c>
      <c r="D19" s="122"/>
      <c r="E19" s="123"/>
      <c r="F19" s="30"/>
      <c r="G19" s="30"/>
      <c r="H19" s="30"/>
      <c r="I19" s="30"/>
      <c r="J19" s="30"/>
      <c r="K19" s="30"/>
      <c r="L19" s="30"/>
      <c r="M19" s="30"/>
      <c r="N19" s="30"/>
    </row>
    <row r="20" spans="1:14">
      <c r="F20" s="40"/>
      <c r="G20" s="124" t="s">
        <v>98</v>
      </c>
      <c r="H20" s="124"/>
    </row>
    <row r="21" spans="1:14">
      <c r="F21" s="40" t="s">
        <v>106</v>
      </c>
      <c r="G21" s="40"/>
    </row>
    <row r="22" spans="1:14">
      <c r="F22" s="40"/>
      <c r="G22" s="125" t="s">
        <v>100</v>
      </c>
      <c r="H22" s="125"/>
    </row>
    <row r="23" spans="1:14">
      <c r="F23" s="40"/>
      <c r="G23" s="125" t="s">
        <v>101</v>
      </c>
      <c r="H23" s="125"/>
    </row>
  </sheetData>
  <mergeCells count="18">
    <mergeCell ref="G23:H23"/>
    <mergeCell ref="A2:M2"/>
    <mergeCell ref="A4:M4"/>
    <mergeCell ref="A5:M5"/>
    <mergeCell ref="A3:N3"/>
    <mergeCell ref="N7:N8"/>
    <mergeCell ref="A7:A8"/>
    <mergeCell ref="B7:B8"/>
    <mergeCell ref="C7:C8"/>
    <mergeCell ref="D7:D8"/>
    <mergeCell ref="E7:E8"/>
    <mergeCell ref="F7:F8"/>
    <mergeCell ref="I7:I8"/>
    <mergeCell ref="L7:L8"/>
    <mergeCell ref="M7:M8"/>
    <mergeCell ref="C19:E19"/>
    <mergeCell ref="G20:H20"/>
    <mergeCell ref="G22:H22"/>
  </mergeCells>
  <pageMargins left="0.2" right="0.2" top="0.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J32"/>
  <sheetViews>
    <sheetView tabSelected="1" view="pageLayout" zoomScaleNormal="100" zoomScaleSheetLayoutView="100" workbookViewId="0">
      <selection activeCell="B3" sqref="A3:B3"/>
    </sheetView>
  </sheetViews>
  <sheetFormatPr defaultColWidth="9.140625" defaultRowHeight="24"/>
  <cols>
    <col min="1" max="1" width="16.85546875" style="1" customWidth="1"/>
    <col min="2" max="2" width="12.140625" style="2" customWidth="1"/>
    <col min="3" max="3" width="16.28515625" style="3" customWidth="1"/>
    <col min="4" max="4" width="12" style="1" customWidth="1"/>
    <col min="5" max="5" width="17.42578125" style="3" customWidth="1"/>
    <col min="6" max="6" width="11.42578125" style="4" customWidth="1"/>
    <col min="7" max="7" width="16.28515625" style="3" customWidth="1"/>
    <col min="8" max="8" width="11" style="4" customWidth="1"/>
    <col min="9" max="9" width="16.28515625" style="3" customWidth="1"/>
    <col min="10" max="10" width="19.85546875" style="5" customWidth="1"/>
    <col min="11" max="16384" width="9.140625" style="1"/>
  </cols>
  <sheetData>
    <row r="2" spans="1:10" ht="27.75">
      <c r="A2" s="75" t="s">
        <v>39</v>
      </c>
      <c r="B2" s="70"/>
      <c r="C2" s="71"/>
      <c r="D2" s="69"/>
      <c r="E2" s="71"/>
      <c r="F2" s="72"/>
      <c r="G2" s="71"/>
      <c r="H2" s="72"/>
      <c r="I2" s="71"/>
    </row>
    <row r="3" spans="1:10" ht="27.75">
      <c r="A3" s="69" t="s">
        <v>113</v>
      </c>
      <c r="B3" s="70"/>
      <c r="C3" s="71"/>
      <c r="D3" s="69"/>
      <c r="E3" s="71"/>
      <c r="F3" s="72"/>
      <c r="G3" s="71"/>
      <c r="H3" s="72"/>
      <c r="I3" s="71"/>
    </row>
    <row r="4" spans="1:10" ht="27.75">
      <c r="A4" s="69" t="s">
        <v>107</v>
      </c>
      <c r="B4" s="70"/>
      <c r="C4" s="71"/>
      <c r="D4" s="69"/>
      <c r="E4" s="71"/>
      <c r="F4" s="72"/>
      <c r="G4" s="71"/>
      <c r="H4" s="72"/>
      <c r="I4" s="71"/>
    </row>
    <row r="5" spans="1:10" ht="27.75">
      <c r="A5" s="134" t="s">
        <v>108</v>
      </c>
      <c r="B5" s="134"/>
      <c r="C5" s="134"/>
      <c r="D5" s="134"/>
      <c r="E5" s="134"/>
      <c r="F5" s="72"/>
      <c r="G5" s="71"/>
      <c r="H5" s="72"/>
      <c r="I5" s="71"/>
    </row>
    <row r="6" spans="1:10">
      <c r="A6" s="135" t="s">
        <v>78</v>
      </c>
      <c r="B6" s="140" t="s">
        <v>40</v>
      </c>
      <c r="C6" s="140"/>
      <c r="D6" s="140" t="s">
        <v>41</v>
      </c>
      <c r="E6" s="140"/>
      <c r="F6" s="140" t="s">
        <v>42</v>
      </c>
      <c r="G6" s="140"/>
      <c r="H6" s="140" t="s">
        <v>43</v>
      </c>
      <c r="I6" s="140"/>
      <c r="J6" s="7" t="s">
        <v>0</v>
      </c>
    </row>
    <row r="7" spans="1:10">
      <c r="A7" s="136"/>
      <c r="B7" s="73" t="s">
        <v>44</v>
      </c>
      <c r="C7" s="11" t="s">
        <v>45</v>
      </c>
      <c r="D7" s="73" t="s">
        <v>44</v>
      </c>
      <c r="E7" s="11" t="s">
        <v>45</v>
      </c>
      <c r="F7" s="74" t="s">
        <v>44</v>
      </c>
      <c r="G7" s="11" t="s">
        <v>45</v>
      </c>
      <c r="H7" s="74" t="s">
        <v>44</v>
      </c>
      <c r="I7" s="11" t="s">
        <v>45</v>
      </c>
      <c r="J7" s="11" t="s">
        <v>45</v>
      </c>
    </row>
    <row r="8" spans="1:10" s="12" customFormat="1">
      <c r="A8" s="137" t="s">
        <v>88</v>
      </c>
      <c r="B8" s="138"/>
      <c r="C8" s="138"/>
      <c r="D8" s="138"/>
      <c r="E8" s="138"/>
      <c r="F8" s="138"/>
      <c r="G8" s="138"/>
      <c r="H8" s="138"/>
      <c r="I8" s="138"/>
      <c r="J8" s="139"/>
    </row>
    <row r="9" spans="1:10">
      <c r="A9" s="8" t="s">
        <v>79</v>
      </c>
      <c r="B9" s="6"/>
      <c r="C9" s="13"/>
      <c r="D9" s="6"/>
      <c r="E9" s="13"/>
      <c r="F9" s="10"/>
      <c r="G9" s="13"/>
      <c r="H9" s="10"/>
      <c r="I9" s="13"/>
      <c r="J9" s="13"/>
    </row>
    <row r="10" spans="1:10">
      <c r="A10" s="8" t="s">
        <v>80</v>
      </c>
      <c r="B10" s="6"/>
      <c r="C10" s="13"/>
      <c r="D10" s="6"/>
      <c r="E10" s="13"/>
      <c r="F10" s="10"/>
      <c r="G10" s="13"/>
      <c r="H10" s="10"/>
      <c r="I10" s="13"/>
      <c r="J10" s="13"/>
    </row>
    <row r="11" spans="1:10">
      <c r="A11" s="8" t="s">
        <v>81</v>
      </c>
      <c r="B11" s="6"/>
      <c r="C11" s="13"/>
      <c r="D11" s="6"/>
      <c r="E11" s="13"/>
      <c r="F11" s="10"/>
      <c r="G11" s="13"/>
      <c r="H11" s="10"/>
      <c r="I11" s="13"/>
      <c r="J11" s="13"/>
    </row>
    <row r="12" spans="1:10">
      <c r="A12" s="8" t="s">
        <v>82</v>
      </c>
      <c r="B12" s="6"/>
      <c r="C12" s="13"/>
      <c r="D12" s="6"/>
      <c r="E12" s="13"/>
      <c r="F12" s="10"/>
      <c r="G12" s="13"/>
      <c r="H12" s="10"/>
      <c r="I12" s="13"/>
      <c r="J12" s="13"/>
    </row>
    <row r="13" spans="1:10">
      <c r="A13" s="8"/>
      <c r="B13" s="10"/>
      <c r="C13" s="9"/>
      <c r="D13" s="10"/>
      <c r="E13" s="9"/>
      <c r="F13" s="10"/>
      <c r="G13" s="9"/>
      <c r="H13" s="10"/>
      <c r="I13" s="9"/>
      <c r="J13" s="9"/>
    </row>
    <row r="14" spans="1:10" s="12" customFormat="1">
      <c r="A14" s="137" t="s">
        <v>89</v>
      </c>
      <c r="B14" s="138"/>
      <c r="C14" s="138"/>
      <c r="D14" s="138"/>
      <c r="E14" s="138"/>
      <c r="F14" s="138"/>
      <c r="G14" s="138"/>
      <c r="H14" s="138"/>
      <c r="I14" s="139"/>
      <c r="J14" s="14"/>
    </row>
    <row r="15" spans="1:10">
      <c r="A15" s="8" t="s">
        <v>79</v>
      </c>
      <c r="B15" s="6"/>
      <c r="C15" s="13"/>
      <c r="D15" s="6"/>
      <c r="E15" s="13"/>
      <c r="F15" s="10"/>
      <c r="G15" s="13"/>
      <c r="H15" s="10"/>
      <c r="I15" s="13"/>
      <c r="J15" s="13"/>
    </row>
    <row r="16" spans="1:10">
      <c r="A16" s="8" t="s">
        <v>80</v>
      </c>
      <c r="B16" s="6"/>
      <c r="C16" s="13"/>
      <c r="D16" s="6"/>
      <c r="E16" s="13"/>
      <c r="F16" s="10"/>
      <c r="G16" s="13"/>
      <c r="H16" s="10"/>
      <c r="I16" s="13"/>
      <c r="J16" s="13"/>
    </row>
    <row r="17" spans="1:10">
      <c r="A17" s="8" t="s">
        <v>81</v>
      </c>
      <c r="B17" s="6"/>
      <c r="C17" s="13"/>
      <c r="D17" s="6"/>
      <c r="E17" s="13"/>
      <c r="F17" s="10"/>
      <c r="G17" s="13"/>
      <c r="H17" s="10"/>
      <c r="I17" s="13"/>
      <c r="J17" s="13"/>
    </row>
    <row r="18" spans="1:10">
      <c r="A18" s="8" t="s">
        <v>82</v>
      </c>
      <c r="B18" s="6"/>
      <c r="C18" s="13"/>
      <c r="D18" s="6"/>
      <c r="E18" s="13"/>
      <c r="F18" s="10"/>
      <c r="G18" s="13"/>
      <c r="H18" s="10"/>
      <c r="I18" s="13"/>
      <c r="J18" s="13"/>
    </row>
    <row r="19" spans="1:10">
      <c r="A19" s="8"/>
      <c r="B19" s="6"/>
      <c r="C19" s="13"/>
      <c r="D19" s="6"/>
      <c r="E19" s="13"/>
      <c r="F19" s="10"/>
      <c r="G19" s="13"/>
      <c r="H19" s="10"/>
      <c r="I19" s="13"/>
      <c r="J19" s="13"/>
    </row>
    <row r="20" spans="1:10">
      <c r="A20" s="8" t="s">
        <v>0</v>
      </c>
      <c r="B20" s="6"/>
      <c r="C20" s="9"/>
      <c r="D20" s="6"/>
      <c r="E20" s="9"/>
      <c r="F20" s="10"/>
      <c r="G20" s="9"/>
      <c r="H20" s="10"/>
      <c r="I20" s="9"/>
      <c r="J20" s="9"/>
    </row>
    <row r="21" spans="1:10" s="12" customFormat="1">
      <c r="A21" s="137" t="s">
        <v>90</v>
      </c>
      <c r="B21" s="138"/>
      <c r="C21" s="138"/>
      <c r="D21" s="138"/>
      <c r="E21" s="138"/>
      <c r="F21" s="138"/>
      <c r="G21" s="138"/>
      <c r="H21" s="138"/>
      <c r="I21" s="139"/>
      <c r="J21" s="17"/>
    </row>
    <row r="22" spans="1:10" s="12" customFormat="1">
      <c r="A22" s="8" t="s">
        <v>79</v>
      </c>
      <c r="B22" s="15"/>
      <c r="C22" s="31"/>
      <c r="D22" s="31"/>
      <c r="E22" s="31"/>
      <c r="F22" s="31"/>
      <c r="G22" s="31"/>
      <c r="H22" s="31"/>
      <c r="I22" s="16"/>
      <c r="J22" s="17"/>
    </row>
    <row r="23" spans="1:10" s="12" customFormat="1">
      <c r="A23" s="8" t="s">
        <v>80</v>
      </c>
      <c r="B23" s="15"/>
      <c r="C23" s="32"/>
      <c r="D23" s="32"/>
      <c r="E23" s="32"/>
      <c r="F23" s="32"/>
      <c r="G23" s="32"/>
      <c r="H23" s="32"/>
      <c r="I23" s="16"/>
      <c r="J23" s="17"/>
    </row>
    <row r="24" spans="1:10" s="12" customFormat="1">
      <c r="A24" s="8" t="s">
        <v>81</v>
      </c>
      <c r="B24" s="15"/>
      <c r="C24" s="32"/>
      <c r="D24" s="32"/>
      <c r="E24" s="32"/>
      <c r="F24" s="32"/>
      <c r="G24" s="32"/>
      <c r="H24" s="32"/>
      <c r="I24" s="16"/>
      <c r="J24" s="17"/>
    </row>
    <row r="25" spans="1:10" s="12" customFormat="1">
      <c r="A25" s="8" t="s">
        <v>82</v>
      </c>
      <c r="B25" s="15"/>
      <c r="C25" s="32"/>
      <c r="D25" s="32"/>
      <c r="E25" s="32"/>
      <c r="F25" s="32"/>
      <c r="G25" s="32"/>
      <c r="H25" s="32"/>
      <c r="I25" s="16"/>
      <c r="J25" s="17"/>
    </row>
    <row r="26" spans="1:10">
      <c r="A26" s="8"/>
      <c r="B26" s="6"/>
      <c r="C26" s="13"/>
      <c r="D26" s="6"/>
      <c r="E26" s="13"/>
      <c r="F26" s="10"/>
      <c r="G26" s="13"/>
      <c r="H26" s="10"/>
      <c r="I26" s="13"/>
      <c r="J26" s="13"/>
    </row>
    <row r="27" spans="1:10">
      <c r="A27" s="8" t="s">
        <v>0</v>
      </c>
      <c r="B27" s="6"/>
      <c r="C27" s="9"/>
      <c r="D27" s="6"/>
      <c r="E27" s="9"/>
      <c r="F27" s="10"/>
      <c r="G27" s="9"/>
      <c r="H27" s="10"/>
      <c r="I27" s="9"/>
      <c r="J27" s="9"/>
    </row>
    <row r="28" spans="1:10">
      <c r="A28" s="77"/>
      <c r="B28" s="78"/>
      <c r="C28" s="79"/>
      <c r="D28" s="78"/>
      <c r="E28" s="79"/>
      <c r="F28" s="80"/>
      <c r="G28" s="79"/>
      <c r="H28" s="80"/>
      <c r="I28" s="79"/>
      <c r="J28" s="79"/>
    </row>
    <row r="29" spans="1:10">
      <c r="A29" s="77"/>
      <c r="B29" s="78"/>
      <c r="C29" s="79"/>
      <c r="D29" s="78"/>
      <c r="E29" s="40"/>
      <c r="F29" s="125" t="s">
        <v>98</v>
      </c>
      <c r="G29" s="125"/>
      <c r="H29" s="80"/>
      <c r="I29" s="79"/>
      <c r="J29" s="79"/>
    </row>
    <row r="30" spans="1:10">
      <c r="A30" s="77"/>
      <c r="B30" s="78"/>
      <c r="C30" s="79"/>
      <c r="D30" s="78"/>
      <c r="E30" s="125" t="s">
        <v>99</v>
      </c>
      <c r="F30" s="125"/>
      <c r="G30" s="79"/>
      <c r="H30" s="80"/>
      <c r="I30" s="79"/>
      <c r="J30" s="79"/>
    </row>
    <row r="31" spans="1:10">
      <c r="E31" s="40"/>
      <c r="F31" s="125" t="s">
        <v>100</v>
      </c>
      <c r="G31" s="125"/>
    </row>
    <row r="32" spans="1:10">
      <c r="E32" s="40"/>
      <c r="F32" s="125" t="s">
        <v>101</v>
      </c>
      <c r="G32" s="125"/>
    </row>
  </sheetData>
  <mergeCells count="13">
    <mergeCell ref="F29:G29"/>
    <mergeCell ref="F31:G31"/>
    <mergeCell ref="F32:G32"/>
    <mergeCell ref="E30:F30"/>
    <mergeCell ref="A5:E5"/>
    <mergeCell ref="A6:A7"/>
    <mergeCell ref="A21:I21"/>
    <mergeCell ref="B6:C6"/>
    <mergeCell ref="D6:E6"/>
    <mergeCell ref="F6:G6"/>
    <mergeCell ref="H6:I6"/>
    <mergeCell ref="A8:J8"/>
    <mergeCell ref="A14:I14"/>
  </mergeCells>
  <pageMargins left="0.74803149606299213" right="0.39370078740157483" top="0.43307086614173229" bottom="7.874015748031496E-2" header="0.27559055118110237" footer="0.15748031496062992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R53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17" sqref="Q17"/>
    </sheetView>
  </sheetViews>
  <sheetFormatPr defaultColWidth="9.140625" defaultRowHeight="21.75"/>
  <cols>
    <col min="1" max="1" width="15.42578125" style="18" customWidth="1"/>
    <col min="2" max="2" width="8" style="18" bestFit="1" customWidth="1"/>
    <col min="3" max="3" width="8.7109375" style="18" customWidth="1"/>
    <col min="4" max="4" width="9.85546875" style="18" customWidth="1"/>
    <col min="5" max="5" width="8.7109375" style="18" bestFit="1" customWidth="1"/>
    <col min="6" max="6" width="9.85546875" style="18" customWidth="1"/>
    <col min="7" max="7" width="8.7109375" style="18" customWidth="1"/>
    <col min="8" max="8" width="9.85546875" style="18" customWidth="1"/>
    <col min="9" max="9" width="8.7109375" style="18" customWidth="1"/>
    <col min="10" max="10" width="9.85546875" style="18" customWidth="1"/>
    <col min="11" max="11" width="8.7109375" style="18" customWidth="1"/>
    <col min="12" max="12" width="9.85546875" style="18" customWidth="1"/>
    <col min="13" max="13" width="8.7109375" style="18" customWidth="1"/>
    <col min="14" max="14" width="9.85546875" style="18" customWidth="1"/>
    <col min="15" max="15" width="8.7109375" style="18" customWidth="1"/>
    <col min="16" max="16" width="9.85546875" style="18" customWidth="1"/>
    <col min="17" max="17" width="9.7109375" style="18" customWidth="1"/>
    <col min="18" max="18" width="10.85546875" style="18" customWidth="1"/>
    <col min="19" max="16384" width="9.140625" style="18"/>
  </cols>
  <sheetData>
    <row r="1" spans="1:18">
      <c r="A1" s="108" t="s">
        <v>69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22.5" customHeight="1">
      <c r="A4" s="43" t="s">
        <v>46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156" t="s">
        <v>52</v>
      </c>
      <c r="R4" s="156"/>
    </row>
    <row r="5" spans="1:18" s="46" customFormat="1">
      <c r="A5" s="33"/>
      <c r="B5" s="44" t="s">
        <v>47</v>
      </c>
      <c r="C5" s="157" t="s">
        <v>68</v>
      </c>
      <c r="D5" s="158"/>
      <c r="E5" s="122" t="s">
        <v>53</v>
      </c>
      <c r="F5" s="122"/>
      <c r="G5" s="122"/>
      <c r="H5" s="123"/>
      <c r="I5" s="121" t="s">
        <v>54</v>
      </c>
      <c r="J5" s="122"/>
      <c r="K5" s="122"/>
      <c r="L5" s="122"/>
      <c r="M5" s="33" t="s">
        <v>55</v>
      </c>
      <c r="N5" s="45"/>
      <c r="O5" s="159" t="s">
        <v>56</v>
      </c>
      <c r="P5" s="160"/>
      <c r="Q5" s="161" t="s">
        <v>57</v>
      </c>
      <c r="R5" s="162"/>
    </row>
    <row r="6" spans="1:18">
      <c r="A6" s="47" t="s">
        <v>4</v>
      </c>
      <c r="B6" s="47" t="s">
        <v>58</v>
      </c>
      <c r="C6" s="145" t="s">
        <v>59</v>
      </c>
      <c r="D6" s="146"/>
      <c r="E6" s="147" t="s">
        <v>60</v>
      </c>
      <c r="F6" s="148"/>
      <c r="G6" s="149" t="s">
        <v>61</v>
      </c>
      <c r="H6" s="148"/>
      <c r="I6" s="150" t="s">
        <v>62</v>
      </c>
      <c r="J6" s="151"/>
      <c r="K6" s="152" t="s">
        <v>63</v>
      </c>
      <c r="L6" s="153"/>
      <c r="M6" s="154" t="s">
        <v>64</v>
      </c>
      <c r="N6" s="155"/>
      <c r="O6" s="141" t="s">
        <v>65</v>
      </c>
      <c r="P6" s="142"/>
      <c r="Q6" s="143" t="s">
        <v>70</v>
      </c>
      <c r="R6" s="144"/>
    </row>
    <row r="7" spans="1:18" ht="21" customHeight="1">
      <c r="A7" s="48"/>
      <c r="B7" s="49" t="s">
        <v>8</v>
      </c>
      <c r="C7" s="50" t="s">
        <v>6</v>
      </c>
      <c r="D7" s="50" t="s">
        <v>7</v>
      </c>
      <c r="E7" s="51" t="s">
        <v>6</v>
      </c>
      <c r="F7" s="51" t="s">
        <v>7</v>
      </c>
      <c r="G7" s="27" t="s">
        <v>6</v>
      </c>
      <c r="H7" s="27" t="s">
        <v>7</v>
      </c>
      <c r="I7" s="51" t="s">
        <v>6</v>
      </c>
      <c r="J7" s="51" t="s">
        <v>7</v>
      </c>
      <c r="K7" s="27" t="s">
        <v>6</v>
      </c>
      <c r="L7" s="27" t="s">
        <v>7</v>
      </c>
      <c r="M7" s="52" t="s">
        <v>6</v>
      </c>
      <c r="N7" s="52" t="s">
        <v>7</v>
      </c>
      <c r="O7" s="52" t="s">
        <v>6</v>
      </c>
      <c r="P7" s="52" t="s">
        <v>7</v>
      </c>
      <c r="Q7" s="53" t="s">
        <v>6</v>
      </c>
      <c r="R7" s="53" t="s">
        <v>7</v>
      </c>
    </row>
    <row r="8" spans="1:18" ht="21" customHeight="1">
      <c r="A8" s="23" t="s">
        <v>12</v>
      </c>
      <c r="B8" s="24"/>
      <c r="C8" s="54"/>
      <c r="D8" s="54"/>
      <c r="E8" s="55"/>
      <c r="F8" s="55"/>
      <c r="G8" s="54"/>
      <c r="H8" s="54"/>
      <c r="I8" s="55"/>
      <c r="J8" s="55"/>
      <c r="K8" s="54"/>
      <c r="L8" s="54"/>
      <c r="M8" s="55"/>
      <c r="N8" s="55"/>
      <c r="O8" s="55"/>
      <c r="P8" s="55"/>
      <c r="Q8" s="54"/>
      <c r="R8" s="54"/>
    </row>
    <row r="9" spans="1:18">
      <c r="A9" s="25" t="s">
        <v>9</v>
      </c>
      <c r="B9" s="24">
        <f>+'[1]ค่าเช่าบ้าน 2'!B14</f>
        <v>800</v>
      </c>
      <c r="C9" s="54"/>
      <c r="D9" s="54">
        <f>$B9*C9</f>
        <v>0</v>
      </c>
      <c r="E9" s="55"/>
      <c r="F9" s="55">
        <f>$B9*E9</f>
        <v>0</v>
      </c>
      <c r="G9" s="54"/>
      <c r="H9" s="54">
        <f>$B9*G9</f>
        <v>0</v>
      </c>
      <c r="I9" s="55"/>
      <c r="J9" s="55">
        <f>$B9*I9</f>
        <v>0</v>
      </c>
      <c r="K9" s="54"/>
      <c r="L9" s="54">
        <f>$B9*K9</f>
        <v>0</v>
      </c>
      <c r="M9" s="55"/>
      <c r="N9" s="55">
        <f>$B9*M9</f>
        <v>0</v>
      </c>
      <c r="O9" s="55"/>
      <c r="P9" s="55">
        <f>$B9*O9</f>
        <v>0</v>
      </c>
      <c r="Q9" s="54">
        <f>SUM(C9,G9,K9)-SUM(E9,I9,M9,O9)</f>
        <v>0</v>
      </c>
      <c r="R9" s="54">
        <f>$B9*Q9</f>
        <v>0</v>
      </c>
    </row>
    <row r="10" spans="1:18">
      <c r="A10" s="25" t="s">
        <v>13</v>
      </c>
      <c r="B10" s="24">
        <f>+'[1]ค่าเช่าบ้าน 2'!B15</f>
        <v>1000</v>
      </c>
      <c r="C10" s="54"/>
      <c r="D10" s="54">
        <f>$B10*C10</f>
        <v>0</v>
      </c>
      <c r="E10" s="55"/>
      <c r="F10" s="55">
        <f>$B10*E10</f>
        <v>0</v>
      </c>
      <c r="G10" s="54"/>
      <c r="H10" s="54">
        <f>$B10*G10</f>
        <v>0</v>
      </c>
      <c r="I10" s="55"/>
      <c r="J10" s="55">
        <f>$B10*I10</f>
        <v>0</v>
      </c>
      <c r="K10" s="54"/>
      <c r="L10" s="54">
        <f>$B10*K10</f>
        <v>0</v>
      </c>
      <c r="M10" s="55"/>
      <c r="N10" s="55">
        <f>$B10*M10</f>
        <v>0</v>
      </c>
      <c r="O10" s="55"/>
      <c r="P10" s="55">
        <f>$B10*O10</f>
        <v>0</v>
      </c>
      <c r="Q10" s="54">
        <f>SUM(C10,G10,K10)-SUM(E10,I10,M10,O10)</f>
        <v>0</v>
      </c>
      <c r="R10" s="54">
        <f>$B10*Q10</f>
        <v>0</v>
      </c>
    </row>
    <row r="11" spans="1:18">
      <c r="A11" s="25" t="s">
        <v>14</v>
      </c>
      <c r="B11" s="24">
        <f>+'[1]ค่าเช่าบ้าน 2'!B16</f>
        <v>1250</v>
      </c>
      <c r="C11" s="54"/>
      <c r="D11" s="54">
        <f>$B11*C11</f>
        <v>0</v>
      </c>
      <c r="E11" s="55"/>
      <c r="F11" s="55">
        <f>$B11*E11</f>
        <v>0</v>
      </c>
      <c r="G11" s="54"/>
      <c r="H11" s="54">
        <f>$B11*G11</f>
        <v>0</v>
      </c>
      <c r="I11" s="55"/>
      <c r="J11" s="55">
        <f>$B11*I11</f>
        <v>0</v>
      </c>
      <c r="K11" s="54"/>
      <c r="L11" s="54">
        <f>$B11*K11</f>
        <v>0</v>
      </c>
      <c r="M11" s="55"/>
      <c r="N11" s="55">
        <f>$B11*M11</f>
        <v>0</v>
      </c>
      <c r="O11" s="55"/>
      <c r="P11" s="55">
        <f>$B11*O11</f>
        <v>0</v>
      </c>
      <c r="Q11" s="54">
        <f>SUM(C11,G11,K11)-SUM(E11,I11,M11,O11)</f>
        <v>0</v>
      </c>
      <c r="R11" s="54">
        <f>$B11*Q11</f>
        <v>0</v>
      </c>
    </row>
    <row r="12" spans="1:18">
      <c r="A12" s="25" t="s">
        <v>15</v>
      </c>
      <c r="B12" s="24">
        <f>+'[1]ค่าเช่าบ้าน 2'!B17</f>
        <v>1500</v>
      </c>
      <c r="C12" s="54"/>
      <c r="D12" s="54">
        <f>$B12*C12</f>
        <v>0</v>
      </c>
      <c r="E12" s="55"/>
      <c r="F12" s="55">
        <f>$B12*E12</f>
        <v>0</v>
      </c>
      <c r="G12" s="54"/>
      <c r="H12" s="54">
        <f>$B12*G12</f>
        <v>0</v>
      </c>
      <c r="I12" s="55"/>
      <c r="J12" s="55">
        <f>$B12*I12</f>
        <v>0</v>
      </c>
      <c r="K12" s="54"/>
      <c r="L12" s="54">
        <f>$B12*K12</f>
        <v>0</v>
      </c>
      <c r="M12" s="55"/>
      <c r="N12" s="55">
        <f>$B12*M12</f>
        <v>0</v>
      </c>
      <c r="O12" s="55"/>
      <c r="P12" s="55">
        <f>$B12*O12</f>
        <v>0</v>
      </c>
      <c r="Q12" s="54">
        <f>SUM(C12,G12,K12)-SUM(E12,I12,M12,O12)</f>
        <v>0</v>
      </c>
      <c r="R12" s="54">
        <f>$B12*Q12</f>
        <v>0</v>
      </c>
    </row>
    <row r="13" spans="1:18">
      <c r="A13" s="27" t="s">
        <v>11</v>
      </c>
      <c r="B13" s="28"/>
      <c r="C13" s="56">
        <f t="shared" ref="C13:R13" si="0">SUM(C9:C12)</f>
        <v>0</v>
      </c>
      <c r="D13" s="56">
        <f t="shared" si="0"/>
        <v>0</v>
      </c>
      <c r="E13" s="57">
        <f t="shared" si="0"/>
        <v>0</v>
      </c>
      <c r="F13" s="57">
        <f t="shared" si="0"/>
        <v>0</v>
      </c>
      <c r="G13" s="56">
        <f t="shared" si="0"/>
        <v>0</v>
      </c>
      <c r="H13" s="56">
        <f t="shared" si="0"/>
        <v>0</v>
      </c>
      <c r="I13" s="57">
        <f t="shared" si="0"/>
        <v>0</v>
      </c>
      <c r="J13" s="57">
        <f t="shared" si="0"/>
        <v>0</v>
      </c>
      <c r="K13" s="56">
        <f t="shared" si="0"/>
        <v>0</v>
      </c>
      <c r="L13" s="56">
        <f t="shared" si="0"/>
        <v>0</v>
      </c>
      <c r="M13" s="57">
        <f t="shared" si="0"/>
        <v>0</v>
      </c>
      <c r="N13" s="57">
        <f t="shared" si="0"/>
        <v>0</v>
      </c>
      <c r="O13" s="57">
        <f>SUM(O9:O12)</f>
        <v>0</v>
      </c>
      <c r="P13" s="57">
        <f>SUM(P9:P12)</f>
        <v>0</v>
      </c>
      <c r="Q13" s="56">
        <f t="shared" si="0"/>
        <v>0</v>
      </c>
      <c r="R13" s="56">
        <f t="shared" si="0"/>
        <v>0</v>
      </c>
    </row>
    <row r="14" spans="1:18">
      <c r="A14" s="23" t="s">
        <v>16</v>
      </c>
      <c r="B14" s="24"/>
      <c r="C14" s="54"/>
      <c r="D14" s="54"/>
      <c r="E14" s="55"/>
      <c r="F14" s="55"/>
      <c r="G14" s="54"/>
      <c r="H14" s="54"/>
      <c r="I14" s="55"/>
      <c r="J14" s="55"/>
      <c r="K14" s="54"/>
      <c r="L14" s="54"/>
      <c r="M14" s="55"/>
      <c r="N14" s="55"/>
      <c r="O14" s="55"/>
      <c r="P14" s="55"/>
      <c r="Q14" s="54"/>
      <c r="R14" s="54"/>
    </row>
    <row r="15" spans="1:18">
      <c r="A15" s="25" t="s">
        <v>17</v>
      </c>
      <c r="B15" s="24">
        <f>+'[1]ค่าเช่าบ้าน 2'!B20</f>
        <v>1250</v>
      </c>
      <c r="C15" s="54"/>
      <c r="D15" s="54">
        <f>$B15*C15</f>
        <v>0</v>
      </c>
      <c r="E15" s="55"/>
      <c r="F15" s="55">
        <f>$B15*E15</f>
        <v>0</v>
      </c>
      <c r="G15" s="54"/>
      <c r="H15" s="54">
        <f>$B15*G15</f>
        <v>0</v>
      </c>
      <c r="I15" s="55"/>
      <c r="J15" s="55">
        <f>$B15*I15</f>
        <v>0</v>
      </c>
      <c r="K15" s="54"/>
      <c r="L15" s="54">
        <f>$B15*K15</f>
        <v>0</v>
      </c>
      <c r="M15" s="55"/>
      <c r="N15" s="55">
        <f>$B15*M15</f>
        <v>0</v>
      </c>
      <c r="O15" s="55"/>
      <c r="P15" s="55">
        <f>$B15*O15</f>
        <v>0</v>
      </c>
      <c r="Q15" s="54">
        <f>SUM(C15,G15,K15)-SUM(E15,I15,M15,O15)</f>
        <v>0</v>
      </c>
      <c r="R15" s="54">
        <f>$B15*Q15</f>
        <v>0</v>
      </c>
    </row>
    <row r="16" spans="1:18">
      <c r="A16" s="25" t="s">
        <v>18</v>
      </c>
      <c r="B16" s="24">
        <f>+'[1]ค่าเช่าบ้าน 2'!B21</f>
        <v>1600</v>
      </c>
      <c r="C16" s="54"/>
      <c r="D16" s="54">
        <f>$B16*C16</f>
        <v>0</v>
      </c>
      <c r="E16" s="55"/>
      <c r="F16" s="55">
        <f>$B16*E16</f>
        <v>0</v>
      </c>
      <c r="G16" s="54"/>
      <c r="H16" s="54">
        <f>$B16*G16</f>
        <v>0</v>
      </c>
      <c r="I16" s="55"/>
      <c r="J16" s="55">
        <f>$B16*I16</f>
        <v>0</v>
      </c>
      <c r="K16" s="54"/>
      <c r="L16" s="54">
        <f>$B16*K16</f>
        <v>0</v>
      </c>
      <c r="M16" s="55"/>
      <c r="N16" s="55">
        <f>$B16*M16</f>
        <v>0</v>
      </c>
      <c r="O16" s="55"/>
      <c r="P16" s="55">
        <f>$B16*O16</f>
        <v>0</v>
      </c>
      <c r="Q16" s="54">
        <f>SUM(C16,G16,K16)-SUM(E16,I16,M16,O16)</f>
        <v>0</v>
      </c>
      <c r="R16" s="54">
        <f>$B16*Q16</f>
        <v>0</v>
      </c>
    </row>
    <row r="17" spans="1:18">
      <c r="A17" s="25" t="s">
        <v>10</v>
      </c>
      <c r="B17" s="24">
        <f>+'[1]ค่าเช่าบ้าน 2'!B22</f>
        <v>1950</v>
      </c>
      <c r="C17" s="54"/>
      <c r="D17" s="54">
        <f>$B17*C17</f>
        <v>0</v>
      </c>
      <c r="E17" s="55"/>
      <c r="F17" s="55">
        <f>$B17*E17</f>
        <v>0</v>
      </c>
      <c r="G17" s="54"/>
      <c r="H17" s="54">
        <f>$B17*G17</f>
        <v>0</v>
      </c>
      <c r="I17" s="55"/>
      <c r="J17" s="55">
        <f>$B17*I17</f>
        <v>0</v>
      </c>
      <c r="K17" s="54"/>
      <c r="L17" s="54">
        <f>$B17*K17</f>
        <v>0</v>
      </c>
      <c r="M17" s="55"/>
      <c r="N17" s="55">
        <f>$B17*M17</f>
        <v>0</v>
      </c>
      <c r="O17" s="55"/>
      <c r="P17" s="55">
        <f>$B17*O17</f>
        <v>0</v>
      </c>
      <c r="Q17" s="54">
        <f>SUM(C17,G17,K17)-SUM(E17,I17,M17,O17)</f>
        <v>0</v>
      </c>
      <c r="R17" s="54">
        <f>$B17*Q17</f>
        <v>0</v>
      </c>
    </row>
    <row r="18" spans="1:18">
      <c r="A18" s="27" t="s">
        <v>11</v>
      </c>
      <c r="B18" s="28"/>
      <c r="C18" s="56">
        <f t="shared" ref="C18:R18" si="1">SUM(C15:C17)</f>
        <v>0</v>
      </c>
      <c r="D18" s="56">
        <f t="shared" si="1"/>
        <v>0</v>
      </c>
      <c r="E18" s="57">
        <f t="shared" si="1"/>
        <v>0</v>
      </c>
      <c r="F18" s="57">
        <f t="shared" si="1"/>
        <v>0</v>
      </c>
      <c r="G18" s="56">
        <f t="shared" si="1"/>
        <v>0</v>
      </c>
      <c r="H18" s="56">
        <f t="shared" si="1"/>
        <v>0</v>
      </c>
      <c r="I18" s="57">
        <f t="shared" si="1"/>
        <v>0</v>
      </c>
      <c r="J18" s="57">
        <f t="shared" si="1"/>
        <v>0</v>
      </c>
      <c r="K18" s="56">
        <f t="shared" si="1"/>
        <v>0</v>
      </c>
      <c r="L18" s="56">
        <f t="shared" si="1"/>
        <v>0</v>
      </c>
      <c r="M18" s="57">
        <f t="shared" si="1"/>
        <v>0</v>
      </c>
      <c r="N18" s="57">
        <f t="shared" si="1"/>
        <v>0</v>
      </c>
      <c r="O18" s="57">
        <f>SUM(O15:O17)</f>
        <v>0</v>
      </c>
      <c r="P18" s="57">
        <f>SUM(P15:P17)</f>
        <v>0</v>
      </c>
      <c r="Q18" s="56">
        <f t="shared" si="1"/>
        <v>0</v>
      </c>
      <c r="R18" s="56">
        <f t="shared" si="1"/>
        <v>0</v>
      </c>
    </row>
    <row r="19" spans="1:18">
      <c r="A19" s="23" t="s">
        <v>19</v>
      </c>
      <c r="B19" s="24"/>
      <c r="C19" s="54"/>
      <c r="D19" s="54"/>
      <c r="E19" s="55"/>
      <c r="F19" s="55"/>
      <c r="G19" s="54"/>
      <c r="H19" s="54"/>
      <c r="I19" s="55"/>
      <c r="J19" s="55"/>
      <c r="K19" s="54"/>
      <c r="L19" s="54"/>
      <c r="M19" s="55"/>
      <c r="N19" s="55"/>
      <c r="O19" s="55"/>
      <c r="P19" s="55"/>
      <c r="Q19" s="54"/>
      <c r="R19" s="54"/>
    </row>
    <row r="20" spans="1:18">
      <c r="A20" s="25" t="s">
        <v>20</v>
      </c>
      <c r="B20" s="24">
        <f>+'[1]ค่าเช่าบ้าน 2'!B25</f>
        <v>1600</v>
      </c>
      <c r="C20" s="54"/>
      <c r="D20" s="54">
        <f>$B20*C20</f>
        <v>0</v>
      </c>
      <c r="E20" s="55"/>
      <c r="F20" s="55">
        <f>$B20*E20</f>
        <v>0</v>
      </c>
      <c r="G20" s="54"/>
      <c r="H20" s="54">
        <f>$B20*G20</f>
        <v>0</v>
      </c>
      <c r="I20" s="55"/>
      <c r="J20" s="55">
        <f>$B20*I20</f>
        <v>0</v>
      </c>
      <c r="K20" s="54"/>
      <c r="L20" s="54">
        <f>$B20*K20</f>
        <v>0</v>
      </c>
      <c r="M20" s="55"/>
      <c r="N20" s="55">
        <f>$B20*M20</f>
        <v>0</v>
      </c>
      <c r="O20" s="55"/>
      <c r="P20" s="55">
        <f>$B20*O20</f>
        <v>0</v>
      </c>
      <c r="Q20" s="54">
        <f>SUM(C20,G20,K20)-SUM(E20,I20,M20,O20)</f>
        <v>0</v>
      </c>
      <c r="R20" s="54">
        <f>$B20*Q20</f>
        <v>0</v>
      </c>
    </row>
    <row r="21" spans="1:18">
      <c r="A21" s="25" t="s">
        <v>21</v>
      </c>
      <c r="B21" s="24">
        <f>+'[1]ค่าเช่าบ้าน 2'!B26</f>
        <v>1950</v>
      </c>
      <c r="C21" s="54"/>
      <c r="D21" s="54">
        <f>$B21*C21</f>
        <v>0</v>
      </c>
      <c r="E21" s="55"/>
      <c r="F21" s="55">
        <f>$B21*E21</f>
        <v>0</v>
      </c>
      <c r="G21" s="54"/>
      <c r="H21" s="54">
        <f>$B21*G21</f>
        <v>0</v>
      </c>
      <c r="I21" s="55"/>
      <c r="J21" s="55">
        <f>$B21*I21</f>
        <v>0</v>
      </c>
      <c r="K21" s="54"/>
      <c r="L21" s="54">
        <f>$B21*K21</f>
        <v>0</v>
      </c>
      <c r="M21" s="55"/>
      <c r="N21" s="55">
        <f>$B21*M21</f>
        <v>0</v>
      </c>
      <c r="O21" s="55"/>
      <c r="P21" s="55">
        <f>$B21*O21</f>
        <v>0</v>
      </c>
      <c r="Q21" s="54">
        <f>SUM(C21,G21,K21)-SUM(E21,I21,M21,O21)</f>
        <v>0</v>
      </c>
      <c r="R21" s="54">
        <f>$B21*Q21</f>
        <v>0</v>
      </c>
    </row>
    <row r="22" spans="1:18">
      <c r="A22" s="25" t="s">
        <v>22</v>
      </c>
      <c r="B22" s="24">
        <f>+'[1]ค่าเช่าบ้าน 2'!B27</f>
        <v>2400</v>
      </c>
      <c r="C22" s="54"/>
      <c r="D22" s="54">
        <f>$B22*C22</f>
        <v>0</v>
      </c>
      <c r="E22" s="55"/>
      <c r="F22" s="55">
        <f>$B22*E22</f>
        <v>0</v>
      </c>
      <c r="G22" s="54"/>
      <c r="H22" s="54">
        <f>$B22*G22</f>
        <v>0</v>
      </c>
      <c r="I22" s="55"/>
      <c r="J22" s="55">
        <f>$B22*I22</f>
        <v>0</v>
      </c>
      <c r="K22" s="54"/>
      <c r="L22" s="54">
        <f>$B22*K22</f>
        <v>0</v>
      </c>
      <c r="M22" s="55"/>
      <c r="N22" s="55">
        <f>$B22*M22</f>
        <v>0</v>
      </c>
      <c r="O22" s="55"/>
      <c r="P22" s="55">
        <f>$B22*O22</f>
        <v>0</v>
      </c>
      <c r="Q22" s="54">
        <f>SUM(C22,G22,K22)-SUM(E22,I22,M22,O22)</f>
        <v>0</v>
      </c>
      <c r="R22" s="54">
        <f>$B22*Q22</f>
        <v>0</v>
      </c>
    </row>
    <row r="23" spans="1:18">
      <c r="A23" s="27" t="s">
        <v>11</v>
      </c>
      <c r="B23" s="28"/>
      <c r="C23" s="56">
        <f t="shared" ref="C23:R23" si="2">SUM(C20:C22)</f>
        <v>0</v>
      </c>
      <c r="D23" s="56">
        <f t="shared" si="2"/>
        <v>0</v>
      </c>
      <c r="E23" s="57">
        <f t="shared" si="2"/>
        <v>0</v>
      </c>
      <c r="F23" s="57">
        <f t="shared" si="2"/>
        <v>0</v>
      </c>
      <c r="G23" s="56">
        <f t="shared" si="2"/>
        <v>0</v>
      </c>
      <c r="H23" s="56">
        <f t="shared" si="2"/>
        <v>0</v>
      </c>
      <c r="I23" s="57">
        <f t="shared" si="2"/>
        <v>0</v>
      </c>
      <c r="J23" s="57">
        <f t="shared" si="2"/>
        <v>0</v>
      </c>
      <c r="K23" s="56">
        <f t="shared" si="2"/>
        <v>0</v>
      </c>
      <c r="L23" s="56">
        <f t="shared" si="2"/>
        <v>0</v>
      </c>
      <c r="M23" s="57">
        <f t="shared" si="2"/>
        <v>0</v>
      </c>
      <c r="N23" s="57">
        <f t="shared" si="2"/>
        <v>0</v>
      </c>
      <c r="O23" s="57">
        <f>SUM(O20:O22)</f>
        <v>0</v>
      </c>
      <c r="P23" s="57">
        <f>SUM(P20:P22)</f>
        <v>0</v>
      </c>
      <c r="Q23" s="56">
        <f t="shared" si="2"/>
        <v>0</v>
      </c>
      <c r="R23" s="56">
        <f t="shared" si="2"/>
        <v>0</v>
      </c>
    </row>
    <row r="24" spans="1:18">
      <c r="A24" s="23" t="s">
        <v>23</v>
      </c>
      <c r="B24" s="24"/>
      <c r="C24" s="54"/>
      <c r="D24" s="54"/>
      <c r="E24" s="55"/>
      <c r="F24" s="55"/>
      <c r="G24" s="54"/>
      <c r="H24" s="54"/>
      <c r="I24" s="55"/>
      <c r="J24" s="55"/>
      <c r="K24" s="54"/>
      <c r="L24" s="54"/>
      <c r="M24" s="55"/>
      <c r="N24" s="55"/>
      <c r="O24" s="55"/>
      <c r="P24" s="55"/>
      <c r="Q24" s="54"/>
      <c r="R24" s="54"/>
    </row>
    <row r="25" spans="1:18">
      <c r="A25" s="25" t="s">
        <v>24</v>
      </c>
      <c r="B25" s="24">
        <f>+'[1]ค่าเช่าบ้าน 2'!B30</f>
        <v>1250</v>
      </c>
      <c r="C25" s="54"/>
      <c r="D25" s="54">
        <f>$B25*C25</f>
        <v>0</v>
      </c>
      <c r="E25" s="55"/>
      <c r="F25" s="55">
        <f>$B25*E25</f>
        <v>0</v>
      </c>
      <c r="G25" s="54"/>
      <c r="H25" s="54">
        <f>$B25*G25</f>
        <v>0</v>
      </c>
      <c r="I25" s="55"/>
      <c r="J25" s="55">
        <f>$B25*I25</f>
        <v>0</v>
      </c>
      <c r="K25" s="54"/>
      <c r="L25" s="54">
        <f>$B25*K25</f>
        <v>0</v>
      </c>
      <c r="M25" s="55"/>
      <c r="N25" s="55">
        <f>$B25*M25</f>
        <v>0</v>
      </c>
      <c r="O25" s="55"/>
      <c r="P25" s="55">
        <f>$B25*O25</f>
        <v>0</v>
      </c>
      <c r="Q25" s="54">
        <f>SUM(C25,G25,K25)-SUM(E25,I25,M25,O25)</f>
        <v>0</v>
      </c>
      <c r="R25" s="54">
        <f>$B25*Q25</f>
        <v>0</v>
      </c>
    </row>
    <row r="26" spans="1:18" ht="21" customHeight="1">
      <c r="A26" s="25" t="s">
        <v>25</v>
      </c>
      <c r="B26" s="24">
        <f>+'[1]ค่าเช่าบ้าน 2'!B31</f>
        <v>1600</v>
      </c>
      <c r="C26" s="54"/>
      <c r="D26" s="54">
        <f>$B26*C26</f>
        <v>0</v>
      </c>
      <c r="E26" s="55"/>
      <c r="F26" s="55">
        <f>$B26*E26</f>
        <v>0</v>
      </c>
      <c r="G26" s="54"/>
      <c r="H26" s="54">
        <f>$B26*G26</f>
        <v>0</v>
      </c>
      <c r="I26" s="55"/>
      <c r="J26" s="55">
        <f>$B26*I26</f>
        <v>0</v>
      </c>
      <c r="K26" s="54"/>
      <c r="L26" s="54">
        <f>$B26*K26</f>
        <v>0</v>
      </c>
      <c r="M26" s="55"/>
      <c r="N26" s="55">
        <f>$B26*M26</f>
        <v>0</v>
      </c>
      <c r="O26" s="55"/>
      <c r="P26" s="55">
        <f>$B26*O26</f>
        <v>0</v>
      </c>
      <c r="Q26" s="54">
        <f>SUM(C26,G26,K26)-SUM(E26,I26,M26,O26)</f>
        <v>0</v>
      </c>
      <c r="R26" s="54">
        <f>$B26*Q26</f>
        <v>0</v>
      </c>
    </row>
    <row r="27" spans="1:18" ht="21" customHeight="1">
      <c r="A27" s="25" t="s">
        <v>26</v>
      </c>
      <c r="B27" s="24">
        <f>+'[1]ค่าเช่าบ้าน 2'!B32</f>
        <v>1950</v>
      </c>
      <c r="C27" s="54"/>
      <c r="D27" s="54">
        <f>$B27*C27</f>
        <v>0</v>
      </c>
      <c r="E27" s="55"/>
      <c r="F27" s="55">
        <f>$B27*E27</f>
        <v>0</v>
      </c>
      <c r="G27" s="54"/>
      <c r="H27" s="54">
        <f>$B27*G27</f>
        <v>0</v>
      </c>
      <c r="I27" s="55"/>
      <c r="J27" s="55">
        <f>$B27*I27</f>
        <v>0</v>
      </c>
      <c r="K27" s="54"/>
      <c r="L27" s="54">
        <f>$B27*K27</f>
        <v>0</v>
      </c>
      <c r="M27" s="55"/>
      <c r="N27" s="55">
        <f>$B27*M27</f>
        <v>0</v>
      </c>
      <c r="O27" s="55"/>
      <c r="P27" s="55">
        <f>$B27*O27</f>
        <v>0</v>
      </c>
      <c r="Q27" s="54">
        <f>SUM(C27,G27,K27)-SUM(E27,I27,M27,O27)</f>
        <v>0</v>
      </c>
      <c r="R27" s="54">
        <f>$B27*Q27</f>
        <v>0</v>
      </c>
    </row>
    <row r="28" spans="1:18" ht="21" customHeight="1">
      <c r="A28" s="58" t="s">
        <v>27</v>
      </c>
      <c r="B28" s="59">
        <f>+'[1]ค่าเช่าบ้าน 2'!B33</f>
        <v>2400</v>
      </c>
      <c r="C28" s="60"/>
      <c r="D28" s="60">
        <f>$B28*C28</f>
        <v>0</v>
      </c>
      <c r="E28" s="61"/>
      <c r="F28" s="61">
        <f>$B28*E28</f>
        <v>0</v>
      </c>
      <c r="G28" s="60"/>
      <c r="H28" s="60">
        <f>$B28*G28</f>
        <v>0</v>
      </c>
      <c r="I28" s="61"/>
      <c r="J28" s="61">
        <f>$B28*I28</f>
        <v>0</v>
      </c>
      <c r="K28" s="60"/>
      <c r="L28" s="60">
        <f>$B28*K28</f>
        <v>0</v>
      </c>
      <c r="M28" s="61"/>
      <c r="N28" s="61">
        <f>$B28*M28</f>
        <v>0</v>
      </c>
      <c r="O28" s="61"/>
      <c r="P28" s="61">
        <f>$B28*O28</f>
        <v>0</v>
      </c>
      <c r="Q28" s="54">
        <f>SUM(C28,G28,K28)-SUM(E28,I28,M28,O28)</f>
        <v>0</v>
      </c>
      <c r="R28" s="60">
        <f>$B28*Q28</f>
        <v>0</v>
      </c>
    </row>
    <row r="29" spans="1:18">
      <c r="A29" s="27" t="s">
        <v>11</v>
      </c>
      <c r="B29" s="28"/>
      <c r="C29" s="56">
        <f t="shared" ref="C29:R29" si="3">SUM(C25:C28)</f>
        <v>0</v>
      </c>
      <c r="D29" s="56">
        <f t="shared" si="3"/>
        <v>0</v>
      </c>
      <c r="E29" s="57">
        <f t="shared" si="3"/>
        <v>0</v>
      </c>
      <c r="F29" s="57">
        <f t="shared" si="3"/>
        <v>0</v>
      </c>
      <c r="G29" s="56">
        <f t="shared" si="3"/>
        <v>0</v>
      </c>
      <c r="H29" s="56">
        <f t="shared" si="3"/>
        <v>0</v>
      </c>
      <c r="I29" s="57">
        <f t="shared" si="3"/>
        <v>0</v>
      </c>
      <c r="J29" s="57">
        <f t="shared" si="3"/>
        <v>0</v>
      </c>
      <c r="K29" s="56">
        <f t="shared" si="3"/>
        <v>0</v>
      </c>
      <c r="L29" s="56">
        <f t="shared" si="3"/>
        <v>0</v>
      </c>
      <c r="M29" s="57">
        <f t="shared" si="3"/>
        <v>0</v>
      </c>
      <c r="N29" s="57">
        <f t="shared" si="3"/>
        <v>0</v>
      </c>
      <c r="O29" s="57">
        <f>SUM(O25:O28)</f>
        <v>0</v>
      </c>
      <c r="P29" s="57">
        <f>SUM(P25:P28)</f>
        <v>0</v>
      </c>
      <c r="Q29" s="56">
        <f t="shared" si="3"/>
        <v>0</v>
      </c>
      <c r="R29" s="56">
        <f t="shared" si="3"/>
        <v>0</v>
      </c>
    </row>
    <row r="30" spans="1:18">
      <c r="A30" s="23" t="s">
        <v>28</v>
      </c>
      <c r="B30" s="24"/>
      <c r="C30" s="54"/>
      <c r="D30" s="54"/>
      <c r="E30" s="55"/>
      <c r="F30" s="55"/>
      <c r="G30" s="54"/>
      <c r="H30" s="54"/>
      <c r="I30" s="55"/>
      <c r="J30" s="55"/>
      <c r="K30" s="54"/>
      <c r="L30" s="54"/>
      <c r="M30" s="55"/>
      <c r="N30" s="55"/>
      <c r="O30" s="55"/>
      <c r="P30" s="55"/>
      <c r="Q30" s="54"/>
      <c r="R30" s="54"/>
    </row>
    <row r="31" spans="1:18">
      <c r="A31" s="25" t="s">
        <v>29</v>
      </c>
      <c r="B31" s="24">
        <f>+'[1]ค่าเช่าบ้าน 2'!B36</f>
        <v>1950</v>
      </c>
      <c r="C31" s="54"/>
      <c r="D31" s="54">
        <f>$B31*C31</f>
        <v>0</v>
      </c>
      <c r="E31" s="55"/>
      <c r="F31" s="55">
        <f>$B31*E31</f>
        <v>0</v>
      </c>
      <c r="G31" s="54"/>
      <c r="H31" s="54">
        <f>$B31*G31</f>
        <v>0</v>
      </c>
      <c r="I31" s="55"/>
      <c r="J31" s="55">
        <f>$B31*I31</f>
        <v>0</v>
      </c>
      <c r="K31" s="54"/>
      <c r="L31" s="54">
        <f>$B31*K31</f>
        <v>0</v>
      </c>
      <c r="M31" s="55"/>
      <c r="N31" s="55">
        <f>$B31*M31</f>
        <v>0</v>
      </c>
      <c r="O31" s="55"/>
      <c r="P31" s="55">
        <f>$B31*O31</f>
        <v>0</v>
      </c>
      <c r="Q31" s="54">
        <f>SUM(C31,G31,K31)-SUM(E31,I31,M31,O31)</f>
        <v>0</v>
      </c>
      <c r="R31" s="54">
        <f>$B31*Q31</f>
        <v>0</v>
      </c>
    </row>
    <row r="32" spans="1:18">
      <c r="A32" s="25" t="s">
        <v>30</v>
      </c>
      <c r="B32" s="24">
        <f>+'[1]ค่าเช่าบ้าน 2'!B37</f>
        <v>2400</v>
      </c>
      <c r="C32" s="54"/>
      <c r="D32" s="54">
        <f>$B32*C32</f>
        <v>0</v>
      </c>
      <c r="E32" s="55"/>
      <c r="F32" s="55">
        <f>$B32*E32</f>
        <v>0</v>
      </c>
      <c r="G32" s="54"/>
      <c r="H32" s="54">
        <f>$B32*G32</f>
        <v>0</v>
      </c>
      <c r="I32" s="55"/>
      <c r="J32" s="55">
        <f>$B32*I32</f>
        <v>0</v>
      </c>
      <c r="K32" s="54"/>
      <c r="L32" s="54">
        <f>$B32*K32</f>
        <v>0</v>
      </c>
      <c r="M32" s="55"/>
      <c r="N32" s="55">
        <f>$B32*M32</f>
        <v>0</v>
      </c>
      <c r="O32" s="55"/>
      <c r="P32" s="55">
        <f>$B32*O32</f>
        <v>0</v>
      </c>
      <c r="Q32" s="54">
        <f>SUM(C32,G32,K32)-SUM(E32,I32,M32,O32)</f>
        <v>0</v>
      </c>
      <c r="R32" s="54">
        <f>$B32*Q32</f>
        <v>0</v>
      </c>
    </row>
    <row r="33" spans="1:18">
      <c r="A33" s="25" t="s">
        <v>31</v>
      </c>
      <c r="B33" s="24">
        <f>+'[1]ค่าเช่าบ้าน 2'!B38</f>
        <v>3000</v>
      </c>
      <c r="C33" s="54"/>
      <c r="D33" s="54">
        <f>$B33*C33</f>
        <v>0</v>
      </c>
      <c r="E33" s="55"/>
      <c r="F33" s="55">
        <f>$B33*E33</f>
        <v>0</v>
      </c>
      <c r="G33" s="54"/>
      <c r="H33" s="54">
        <f>$B33*G33</f>
        <v>0</v>
      </c>
      <c r="I33" s="55"/>
      <c r="J33" s="55">
        <f>$B33*I33</f>
        <v>0</v>
      </c>
      <c r="K33" s="54"/>
      <c r="L33" s="54">
        <f>$B33*K33</f>
        <v>0</v>
      </c>
      <c r="M33" s="55"/>
      <c r="N33" s="55">
        <f>$B33*M33</f>
        <v>0</v>
      </c>
      <c r="O33" s="55"/>
      <c r="P33" s="55">
        <f>$B33*O33</f>
        <v>0</v>
      </c>
      <c r="Q33" s="54">
        <f>SUM(C33,G33,K33)-SUM(E33,I33,M33,O33)</f>
        <v>0</v>
      </c>
      <c r="R33" s="54">
        <f>$B33*Q33</f>
        <v>0</v>
      </c>
    </row>
    <row r="34" spans="1:18">
      <c r="A34" s="27" t="s">
        <v>11</v>
      </c>
      <c r="B34" s="28"/>
      <c r="C34" s="56">
        <f t="shared" ref="C34:R34" si="4">SUM(C31:C33)</f>
        <v>0</v>
      </c>
      <c r="D34" s="56">
        <f t="shared" si="4"/>
        <v>0</v>
      </c>
      <c r="E34" s="57">
        <f t="shared" si="4"/>
        <v>0</v>
      </c>
      <c r="F34" s="57">
        <f t="shared" si="4"/>
        <v>0</v>
      </c>
      <c r="G34" s="56">
        <f t="shared" si="4"/>
        <v>0</v>
      </c>
      <c r="H34" s="56">
        <f t="shared" si="4"/>
        <v>0</v>
      </c>
      <c r="I34" s="57">
        <f t="shared" si="4"/>
        <v>0</v>
      </c>
      <c r="J34" s="57">
        <f t="shared" si="4"/>
        <v>0</v>
      </c>
      <c r="K34" s="56">
        <f t="shared" si="4"/>
        <v>0</v>
      </c>
      <c r="L34" s="56">
        <f t="shared" si="4"/>
        <v>0</v>
      </c>
      <c r="M34" s="57">
        <f t="shared" si="4"/>
        <v>0</v>
      </c>
      <c r="N34" s="57">
        <f t="shared" si="4"/>
        <v>0</v>
      </c>
      <c r="O34" s="57">
        <f>SUM(O31:O33)</f>
        <v>0</v>
      </c>
      <c r="P34" s="57">
        <f>SUM(P31:P33)</f>
        <v>0</v>
      </c>
      <c r="Q34" s="56">
        <f t="shared" si="4"/>
        <v>0</v>
      </c>
      <c r="R34" s="56">
        <f t="shared" si="4"/>
        <v>0</v>
      </c>
    </row>
    <row r="35" spans="1:18">
      <c r="A35" s="23" t="s">
        <v>32</v>
      </c>
      <c r="B35" s="24"/>
      <c r="C35" s="54"/>
      <c r="D35" s="54"/>
      <c r="E35" s="55"/>
      <c r="F35" s="55"/>
      <c r="G35" s="54"/>
      <c r="H35" s="54"/>
      <c r="I35" s="55"/>
      <c r="J35" s="55"/>
      <c r="K35" s="54"/>
      <c r="L35" s="54"/>
      <c r="M35" s="55"/>
      <c r="N35" s="55"/>
      <c r="O35" s="55"/>
      <c r="P35" s="55"/>
      <c r="Q35" s="54"/>
      <c r="R35" s="54"/>
    </row>
    <row r="36" spans="1:18">
      <c r="A36" s="25" t="s">
        <v>29</v>
      </c>
      <c r="B36" s="24">
        <f>+'[1]ค่าเช่าบ้าน 2'!B41</f>
        <v>2400</v>
      </c>
      <c r="C36" s="54"/>
      <c r="D36" s="54">
        <f>$B36*C36</f>
        <v>0</v>
      </c>
      <c r="E36" s="55"/>
      <c r="F36" s="55">
        <f>$B36*E36</f>
        <v>0</v>
      </c>
      <c r="G36" s="54"/>
      <c r="H36" s="54">
        <f>$B36*G36</f>
        <v>0</v>
      </c>
      <c r="I36" s="55"/>
      <c r="J36" s="55">
        <f>$B36*I36</f>
        <v>0</v>
      </c>
      <c r="K36" s="54"/>
      <c r="L36" s="54">
        <f>$B36*K36</f>
        <v>0</v>
      </c>
      <c r="M36" s="55"/>
      <c r="N36" s="55">
        <f>$B36*M36</f>
        <v>0</v>
      </c>
      <c r="O36" s="55"/>
      <c r="P36" s="55">
        <f>$B36*O36</f>
        <v>0</v>
      </c>
      <c r="Q36" s="54">
        <f>SUM(C36,G36,K36)-SUM(E36,I36,M36,O36)</f>
        <v>0</v>
      </c>
      <c r="R36" s="54">
        <f>$B36*Q36</f>
        <v>0</v>
      </c>
    </row>
    <row r="37" spans="1:18">
      <c r="A37" s="25" t="s">
        <v>33</v>
      </c>
      <c r="B37" s="24">
        <f>+'[1]ค่าเช่าบ้าน 2'!B42</f>
        <v>3000</v>
      </c>
      <c r="C37" s="54"/>
      <c r="D37" s="54">
        <f>$B37*C37</f>
        <v>0</v>
      </c>
      <c r="E37" s="55"/>
      <c r="F37" s="55">
        <f>$B37*E37</f>
        <v>0</v>
      </c>
      <c r="G37" s="54"/>
      <c r="H37" s="54">
        <f>$B37*G37</f>
        <v>0</v>
      </c>
      <c r="I37" s="55"/>
      <c r="J37" s="55">
        <f>$B37*I37</f>
        <v>0</v>
      </c>
      <c r="K37" s="54"/>
      <c r="L37" s="54">
        <f>$B37*K37</f>
        <v>0</v>
      </c>
      <c r="M37" s="55"/>
      <c r="N37" s="55">
        <f>$B37*M37</f>
        <v>0</v>
      </c>
      <c r="O37" s="55"/>
      <c r="P37" s="55">
        <f>$B37*O37</f>
        <v>0</v>
      </c>
      <c r="Q37" s="54">
        <f>SUM(C37,G37,K37)-SUM(E37,I37,M37,O37)</f>
        <v>0</v>
      </c>
      <c r="R37" s="54">
        <f>$B37*Q37</f>
        <v>0</v>
      </c>
    </row>
    <row r="38" spans="1:18">
      <c r="A38" s="27" t="s">
        <v>11</v>
      </c>
      <c r="B38" s="28"/>
      <c r="C38" s="56">
        <f t="shared" ref="C38:R38" si="5">SUM(C36:C37)</f>
        <v>0</v>
      </c>
      <c r="D38" s="56">
        <f t="shared" si="5"/>
        <v>0</v>
      </c>
      <c r="E38" s="57">
        <f t="shared" si="5"/>
        <v>0</v>
      </c>
      <c r="F38" s="57">
        <f t="shared" si="5"/>
        <v>0</v>
      </c>
      <c r="G38" s="56">
        <f t="shared" si="5"/>
        <v>0</v>
      </c>
      <c r="H38" s="56">
        <f t="shared" si="5"/>
        <v>0</v>
      </c>
      <c r="I38" s="57">
        <f t="shared" si="5"/>
        <v>0</v>
      </c>
      <c r="J38" s="57">
        <f t="shared" si="5"/>
        <v>0</v>
      </c>
      <c r="K38" s="56">
        <f t="shared" si="5"/>
        <v>0</v>
      </c>
      <c r="L38" s="56">
        <f t="shared" si="5"/>
        <v>0</v>
      </c>
      <c r="M38" s="57">
        <f t="shared" si="5"/>
        <v>0</v>
      </c>
      <c r="N38" s="57">
        <f t="shared" si="5"/>
        <v>0</v>
      </c>
      <c r="O38" s="57">
        <f>SUM(O36:O37)</f>
        <v>0</v>
      </c>
      <c r="P38" s="57">
        <f>SUM(P36:P37)</f>
        <v>0</v>
      </c>
      <c r="Q38" s="56">
        <f t="shared" si="5"/>
        <v>0</v>
      </c>
      <c r="R38" s="56">
        <f t="shared" si="5"/>
        <v>0</v>
      </c>
    </row>
    <row r="39" spans="1:18">
      <c r="A39" s="23" t="s">
        <v>34</v>
      </c>
      <c r="B39" s="24"/>
      <c r="C39" s="54"/>
      <c r="D39" s="54"/>
      <c r="E39" s="55"/>
      <c r="F39" s="55"/>
      <c r="G39" s="54"/>
      <c r="H39" s="54"/>
      <c r="I39" s="55"/>
      <c r="J39" s="55"/>
      <c r="K39" s="54"/>
      <c r="L39" s="54"/>
      <c r="M39" s="55"/>
      <c r="N39" s="55"/>
      <c r="O39" s="55"/>
      <c r="P39" s="55"/>
      <c r="Q39" s="54"/>
      <c r="R39" s="54"/>
    </row>
    <row r="40" spans="1:18">
      <c r="A40" s="25" t="s">
        <v>35</v>
      </c>
      <c r="B40" s="24">
        <f>+'[1]ค่าเช่าบ้าน 2'!B45</f>
        <v>3000</v>
      </c>
      <c r="C40" s="54"/>
      <c r="D40" s="54">
        <f>$B40*C40</f>
        <v>0</v>
      </c>
      <c r="E40" s="55"/>
      <c r="F40" s="55">
        <f>$B40*E40</f>
        <v>0</v>
      </c>
      <c r="G40" s="54"/>
      <c r="H40" s="54">
        <f>$B40*G40</f>
        <v>0</v>
      </c>
      <c r="I40" s="55"/>
      <c r="J40" s="55">
        <f>$B40*I40</f>
        <v>0</v>
      </c>
      <c r="K40" s="54"/>
      <c r="L40" s="54">
        <f>$B40*K40</f>
        <v>0</v>
      </c>
      <c r="M40" s="55"/>
      <c r="N40" s="55">
        <f>$B40*M40</f>
        <v>0</v>
      </c>
      <c r="O40" s="55"/>
      <c r="P40" s="55">
        <f>$B40*O40</f>
        <v>0</v>
      </c>
      <c r="Q40" s="54">
        <f>SUM(C40,G40,K40)-SUM(E40,I40,M40,O40)</f>
        <v>0</v>
      </c>
      <c r="R40" s="54">
        <f>$B40*Q40</f>
        <v>0</v>
      </c>
    </row>
    <row r="41" spans="1:18">
      <c r="A41" s="25" t="s">
        <v>31</v>
      </c>
      <c r="B41" s="24">
        <f>+'[1]ค่าเช่าบ้าน 2'!B46</f>
        <v>3500</v>
      </c>
      <c r="C41" s="54"/>
      <c r="D41" s="54">
        <f>$B41*C41</f>
        <v>0</v>
      </c>
      <c r="E41" s="55"/>
      <c r="F41" s="55">
        <f>$B41*E41</f>
        <v>0</v>
      </c>
      <c r="G41" s="54"/>
      <c r="H41" s="54">
        <f>$B41*G41</f>
        <v>0</v>
      </c>
      <c r="I41" s="55"/>
      <c r="J41" s="55">
        <f>$B41*I41</f>
        <v>0</v>
      </c>
      <c r="K41" s="54"/>
      <c r="L41" s="54">
        <f>$B41*K41</f>
        <v>0</v>
      </c>
      <c r="M41" s="55"/>
      <c r="N41" s="55">
        <f>$B41*M41</f>
        <v>0</v>
      </c>
      <c r="O41" s="55"/>
      <c r="P41" s="55">
        <f>$B41*O41</f>
        <v>0</v>
      </c>
      <c r="Q41" s="54">
        <f>SUM(C41,G41,K41)-SUM(E41,I41,M41,O41)</f>
        <v>0</v>
      </c>
      <c r="R41" s="54">
        <f>$B41*Q41</f>
        <v>0</v>
      </c>
    </row>
    <row r="42" spans="1:18">
      <c r="A42" s="27" t="s">
        <v>11</v>
      </c>
      <c r="B42" s="28"/>
      <c r="C42" s="56">
        <f t="shared" ref="C42:R42" si="6">SUM(C40:C41)</f>
        <v>0</v>
      </c>
      <c r="D42" s="56">
        <f t="shared" si="6"/>
        <v>0</v>
      </c>
      <c r="E42" s="57">
        <f t="shared" si="6"/>
        <v>0</v>
      </c>
      <c r="F42" s="57">
        <f t="shared" si="6"/>
        <v>0</v>
      </c>
      <c r="G42" s="56">
        <f t="shared" si="6"/>
        <v>0</v>
      </c>
      <c r="H42" s="56">
        <f t="shared" si="6"/>
        <v>0</v>
      </c>
      <c r="I42" s="57">
        <f t="shared" si="6"/>
        <v>0</v>
      </c>
      <c r="J42" s="57">
        <f t="shared" si="6"/>
        <v>0</v>
      </c>
      <c r="K42" s="56">
        <f t="shared" si="6"/>
        <v>0</v>
      </c>
      <c r="L42" s="56">
        <f t="shared" si="6"/>
        <v>0</v>
      </c>
      <c r="M42" s="57">
        <f t="shared" si="6"/>
        <v>0</v>
      </c>
      <c r="N42" s="57">
        <f t="shared" si="6"/>
        <v>0</v>
      </c>
      <c r="O42" s="57">
        <f>SUM(O40:O41)</f>
        <v>0</v>
      </c>
      <c r="P42" s="57">
        <f>SUM(P40:P41)</f>
        <v>0</v>
      </c>
      <c r="Q42" s="56">
        <f t="shared" si="6"/>
        <v>0</v>
      </c>
      <c r="R42" s="56">
        <f t="shared" si="6"/>
        <v>0</v>
      </c>
    </row>
    <row r="43" spans="1:18">
      <c r="A43" s="23" t="s">
        <v>36</v>
      </c>
      <c r="B43" s="24"/>
      <c r="C43" s="54"/>
      <c r="D43" s="54"/>
      <c r="E43" s="55"/>
      <c r="F43" s="55"/>
      <c r="G43" s="54"/>
      <c r="H43" s="54"/>
      <c r="I43" s="55"/>
      <c r="J43" s="55"/>
      <c r="K43" s="54"/>
      <c r="L43" s="54"/>
      <c r="M43" s="55"/>
      <c r="N43" s="55"/>
      <c r="O43" s="55"/>
      <c r="P43" s="55"/>
      <c r="Q43" s="54"/>
      <c r="R43" s="54"/>
    </row>
    <row r="44" spans="1:18">
      <c r="A44" s="25" t="s">
        <v>37</v>
      </c>
      <c r="B44" s="24">
        <f>+'[1]ค่าเช่าบ้าน 2'!B49</f>
        <v>3500</v>
      </c>
      <c r="C44" s="54"/>
      <c r="D44" s="54">
        <f>$B44*C44</f>
        <v>0</v>
      </c>
      <c r="E44" s="55"/>
      <c r="F44" s="55">
        <f>$B44*E44</f>
        <v>0</v>
      </c>
      <c r="G44" s="54"/>
      <c r="H44" s="54">
        <f>$B44*G44</f>
        <v>0</v>
      </c>
      <c r="I44" s="55"/>
      <c r="J44" s="55">
        <f>$B44*I44</f>
        <v>0</v>
      </c>
      <c r="K44" s="54"/>
      <c r="L44" s="54">
        <f>$B44*K44</f>
        <v>0</v>
      </c>
      <c r="M44" s="55"/>
      <c r="N44" s="55">
        <f>$B44*M44</f>
        <v>0</v>
      </c>
      <c r="O44" s="55"/>
      <c r="P44" s="55">
        <f>$B44*O44</f>
        <v>0</v>
      </c>
      <c r="Q44" s="54">
        <f>SUM(C44,G44,K44)-SUM(E44,I44,M44,O44)</f>
        <v>0</v>
      </c>
      <c r="R44" s="54">
        <f>$B44*Q44</f>
        <v>0</v>
      </c>
    </row>
    <row r="45" spans="1:18">
      <c r="A45" s="25" t="s">
        <v>31</v>
      </c>
      <c r="B45" s="24">
        <f>+'[1]ค่าเช่าบ้าน 2'!B50</f>
        <v>4000</v>
      </c>
      <c r="C45" s="54"/>
      <c r="D45" s="54">
        <f>$B45*C45</f>
        <v>0</v>
      </c>
      <c r="E45" s="55"/>
      <c r="F45" s="55">
        <f>$B45*E45</f>
        <v>0</v>
      </c>
      <c r="G45" s="54"/>
      <c r="H45" s="54">
        <f>$B45*G45</f>
        <v>0</v>
      </c>
      <c r="I45" s="55"/>
      <c r="J45" s="55">
        <f>$B45*I45</f>
        <v>0</v>
      </c>
      <c r="K45" s="54"/>
      <c r="L45" s="54">
        <f>$B45*K45</f>
        <v>0</v>
      </c>
      <c r="M45" s="55"/>
      <c r="N45" s="55">
        <f>$B45*M45</f>
        <v>0</v>
      </c>
      <c r="O45" s="55"/>
      <c r="P45" s="55">
        <f>$B45*O45</f>
        <v>0</v>
      </c>
      <c r="Q45" s="54">
        <f>SUM(C45,G45,K45)-SUM(E45,I45,M45,O45)</f>
        <v>0</v>
      </c>
      <c r="R45" s="54">
        <f>$B45*Q45</f>
        <v>0</v>
      </c>
    </row>
    <row r="46" spans="1:18">
      <c r="A46" s="27" t="s">
        <v>11</v>
      </c>
      <c r="B46" s="28"/>
      <c r="C46" s="56">
        <f t="shared" ref="C46:R46" si="7">SUM(C44:C45)</f>
        <v>0</v>
      </c>
      <c r="D46" s="56">
        <f t="shared" si="7"/>
        <v>0</v>
      </c>
      <c r="E46" s="57">
        <f t="shared" si="7"/>
        <v>0</v>
      </c>
      <c r="F46" s="57">
        <f t="shared" si="7"/>
        <v>0</v>
      </c>
      <c r="G46" s="56">
        <f t="shared" si="7"/>
        <v>0</v>
      </c>
      <c r="H46" s="56">
        <f t="shared" si="7"/>
        <v>0</v>
      </c>
      <c r="I46" s="57">
        <f t="shared" si="7"/>
        <v>0</v>
      </c>
      <c r="J46" s="57">
        <f t="shared" si="7"/>
        <v>0</v>
      </c>
      <c r="K46" s="56">
        <f t="shared" si="7"/>
        <v>0</v>
      </c>
      <c r="L46" s="56">
        <f t="shared" si="7"/>
        <v>0</v>
      </c>
      <c r="M46" s="57">
        <f t="shared" si="7"/>
        <v>0</v>
      </c>
      <c r="N46" s="57">
        <f t="shared" si="7"/>
        <v>0</v>
      </c>
      <c r="O46" s="57">
        <f>SUM(O44:O45)</f>
        <v>0</v>
      </c>
      <c r="P46" s="57">
        <f>SUM(P44:P45)</f>
        <v>0</v>
      </c>
      <c r="Q46" s="56">
        <f t="shared" si="7"/>
        <v>0</v>
      </c>
      <c r="R46" s="56">
        <f t="shared" si="7"/>
        <v>0</v>
      </c>
    </row>
    <row r="47" spans="1:18">
      <c r="A47" s="23"/>
      <c r="B47" s="24"/>
      <c r="C47" s="54"/>
      <c r="D47" s="54"/>
      <c r="E47" s="55"/>
      <c r="F47" s="55"/>
      <c r="G47" s="54"/>
      <c r="H47" s="54"/>
      <c r="I47" s="55"/>
      <c r="J47" s="55"/>
      <c r="K47" s="54"/>
      <c r="L47" s="54"/>
      <c r="M47" s="55"/>
      <c r="N47" s="55"/>
      <c r="O47" s="55"/>
      <c r="P47" s="55"/>
      <c r="Q47" s="54"/>
      <c r="R47" s="54"/>
    </row>
    <row r="48" spans="1:18">
      <c r="A48" s="23" t="s">
        <v>38</v>
      </c>
      <c r="B48" s="24">
        <f>+'[1]ค่าเช่าบ้าน 2'!B53</f>
        <v>4000</v>
      </c>
      <c r="C48" s="54"/>
      <c r="D48" s="54">
        <f>$B48*C48</f>
        <v>0</v>
      </c>
      <c r="E48" s="55"/>
      <c r="F48" s="55">
        <f>$B48*E48</f>
        <v>0</v>
      </c>
      <c r="G48" s="54"/>
      <c r="H48" s="54">
        <f>$B48*G48</f>
        <v>0</v>
      </c>
      <c r="I48" s="55"/>
      <c r="J48" s="55">
        <f>$B48*I48</f>
        <v>0</v>
      </c>
      <c r="K48" s="54"/>
      <c r="L48" s="54">
        <f>$B48*K48</f>
        <v>0</v>
      </c>
      <c r="M48" s="55"/>
      <c r="N48" s="55">
        <f>$B48*M48</f>
        <v>0</v>
      </c>
      <c r="O48" s="55"/>
      <c r="P48" s="55">
        <f>$B48*O48</f>
        <v>0</v>
      </c>
      <c r="Q48" s="54">
        <f>SUM(C48,G48,K48)-SUM(E48,I48,M48,O48)</f>
        <v>0</v>
      </c>
      <c r="R48" s="54">
        <f>$B48*Q48</f>
        <v>0</v>
      </c>
    </row>
    <row r="49" spans="1:18" ht="22.5" thickBot="1">
      <c r="A49" s="62"/>
      <c r="B49" s="63"/>
      <c r="C49" s="64"/>
      <c r="D49" s="64"/>
      <c r="E49" s="65"/>
      <c r="F49" s="65"/>
      <c r="G49" s="64"/>
      <c r="H49" s="64"/>
      <c r="I49" s="65"/>
      <c r="J49" s="65"/>
      <c r="K49" s="64"/>
      <c r="L49" s="64"/>
      <c r="M49" s="65"/>
      <c r="N49" s="65"/>
      <c r="O49" s="65"/>
      <c r="P49" s="65"/>
      <c r="Q49" s="64"/>
      <c r="R49" s="64"/>
    </row>
    <row r="50" spans="1:18" ht="23.25" thickTop="1" thickBot="1">
      <c r="A50" s="66" t="s">
        <v>66</v>
      </c>
      <c r="B50" s="67"/>
      <c r="C50" s="64">
        <f t="shared" ref="C50:R50" si="8">SUM(C48,C46,C42,C38,C34,C29,C23,C18,C13)</f>
        <v>0</v>
      </c>
      <c r="D50" s="64">
        <f t="shared" si="8"/>
        <v>0</v>
      </c>
      <c r="E50" s="65">
        <f t="shared" si="8"/>
        <v>0</v>
      </c>
      <c r="F50" s="65">
        <f t="shared" si="8"/>
        <v>0</v>
      </c>
      <c r="G50" s="64">
        <f t="shared" si="8"/>
        <v>0</v>
      </c>
      <c r="H50" s="64">
        <f t="shared" si="8"/>
        <v>0</v>
      </c>
      <c r="I50" s="65">
        <f t="shared" si="8"/>
        <v>0</v>
      </c>
      <c r="J50" s="65">
        <f t="shared" si="8"/>
        <v>0</v>
      </c>
      <c r="K50" s="64">
        <f t="shared" si="8"/>
        <v>0</v>
      </c>
      <c r="L50" s="64">
        <f t="shared" si="8"/>
        <v>0</v>
      </c>
      <c r="M50" s="65">
        <f t="shared" si="8"/>
        <v>0</v>
      </c>
      <c r="N50" s="65">
        <f t="shared" si="8"/>
        <v>0</v>
      </c>
      <c r="O50" s="65">
        <f t="shared" si="8"/>
        <v>0</v>
      </c>
      <c r="P50" s="65">
        <f t="shared" si="8"/>
        <v>0</v>
      </c>
      <c r="Q50" s="64">
        <f t="shared" si="8"/>
        <v>0</v>
      </c>
      <c r="R50" s="64">
        <f t="shared" si="8"/>
        <v>0</v>
      </c>
    </row>
    <row r="51" spans="1:18" ht="23.25" thickTop="1" thickBot="1">
      <c r="A51" s="66" t="s">
        <v>67</v>
      </c>
      <c r="B51" s="67"/>
      <c r="C51" s="64"/>
      <c r="D51" s="64">
        <f>+D50*12</f>
        <v>0</v>
      </c>
      <c r="E51" s="65"/>
      <c r="F51" s="65">
        <f>+F50*12</f>
        <v>0</v>
      </c>
      <c r="G51" s="64"/>
      <c r="H51" s="64">
        <f>+H50*12</f>
        <v>0</v>
      </c>
      <c r="I51" s="65"/>
      <c r="J51" s="65">
        <f>+J50*12</f>
        <v>0</v>
      </c>
      <c r="K51" s="64"/>
      <c r="L51" s="64">
        <f>+L50*12</f>
        <v>0</v>
      </c>
      <c r="M51" s="65"/>
      <c r="N51" s="65">
        <f>+N50*12</f>
        <v>0</v>
      </c>
      <c r="O51" s="65"/>
      <c r="P51" s="65">
        <f>+P50*12</f>
        <v>0</v>
      </c>
      <c r="Q51" s="64"/>
      <c r="R51" s="64">
        <f>+R50*12</f>
        <v>0</v>
      </c>
    </row>
    <row r="52" spans="1:18" ht="24.75" thickTop="1">
      <c r="A52" s="39"/>
    </row>
    <row r="53" spans="1:18">
      <c r="A53" s="68"/>
    </row>
  </sheetData>
  <mergeCells count="17">
    <mergeCell ref="A1:R1"/>
    <mergeCell ref="A2:R2"/>
    <mergeCell ref="A3:R3"/>
    <mergeCell ref="Q4:R4"/>
    <mergeCell ref="C5:D5"/>
    <mergeCell ref="E5:H5"/>
    <mergeCell ref="I5:L5"/>
    <mergeCell ref="O5:P5"/>
    <mergeCell ref="Q5:R5"/>
    <mergeCell ref="O6:P6"/>
    <mergeCell ref="Q6:R6"/>
    <mergeCell ref="C6:D6"/>
    <mergeCell ref="E6:F6"/>
    <mergeCell ref="G6:H6"/>
    <mergeCell ref="I6:J6"/>
    <mergeCell ref="K6:L6"/>
    <mergeCell ref="M6:N6"/>
  </mergeCells>
  <pageMargins left="0.59" right="0.17" top="0.71" bottom="0.28000000000000003" header="0.3" footer="0.17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ฟอร์ม  2  (ค่าเช่าบ้าน)</vt:lpstr>
      <vt:lpstr>ฟอร์ม  3 (ค่าเช่าบ้าน)</vt:lpstr>
      <vt:lpstr>ฟอร์ม 4 (เต็มขั้น)</vt:lpstr>
      <vt:lpstr>ฟอร์ม  5(เต็มขั้น)</vt:lpstr>
      <vt:lpstr>สถานะเช่าบ้าน</vt:lpstr>
      <vt:lpstr>'ฟอร์ม  2  (ค่าเช่าบ้าน)'!Print_Area</vt:lpstr>
      <vt:lpstr>'ฟอร์ม  3 (ค่าเช่าบ้าน)'!Print_Area</vt:lpstr>
      <vt:lpstr>'ฟอร์ม 4 (เต็มขั้น)'!Print_Area</vt:lpstr>
      <vt:lpstr>สถานะเช่าบ้าน!Print_Titles</vt:lpstr>
    </vt:vector>
  </TitlesOfParts>
  <Company>FCA (IT)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</dc:creator>
  <cp:lastModifiedBy>SAUM</cp:lastModifiedBy>
  <cp:lastPrinted>2018-03-07T04:26:09Z</cp:lastPrinted>
  <dcterms:created xsi:type="dcterms:W3CDTF">2003-02-07T08:27:08Z</dcterms:created>
  <dcterms:modified xsi:type="dcterms:W3CDTF">2018-03-27T09:28:45Z</dcterms:modified>
</cp:coreProperties>
</file>